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3848" windowHeight="5730" tabRatio="858" firstSheet="1" activeTab="1"/>
  </bookViews>
  <sheets>
    <sheet name="salaires 25%" sheetId="3" state="hidden" r:id="rId1"/>
    <sheet name="mode de calcul" sheetId="14" r:id="rId2"/>
    <sheet name="25%FJdefinitif" sheetId="13" r:id="rId3"/>
    <sheet name="25% FJdef196" sheetId="5" r:id="rId4"/>
    <sheet name="25%FJDEF179" sheetId="6" r:id="rId5"/>
    <sheet name="25%FJDEF167" sheetId="15" r:id="rId6"/>
    <sheet name="25%FJREV" sheetId="16" r:id="rId7"/>
    <sheet name="25%REV196" sheetId="17" r:id="rId8"/>
    <sheet name="25%FJREV179" sheetId="18" r:id="rId9"/>
    <sheet name="25%FJREV167" sheetId="19" r:id="rId10"/>
    <sheet name="salaires 24,5%" sheetId="2" state="hidden" r:id="rId11"/>
    <sheet name="24.5% FJdefinitif" sheetId="7" r:id="rId12"/>
    <sheet name="24.5%FJDEF196" sheetId="8" r:id="rId13"/>
    <sheet name="24.5%FJDEF179" sheetId="9" r:id="rId14"/>
    <sheet name="24.5%FJDEF167" sheetId="20" r:id="rId15"/>
    <sheet name="24.5%FJREV" sheetId="21" r:id="rId16"/>
    <sheet name="salaires 24%" sheetId="1" state="hidden" r:id="rId17"/>
    <sheet name="24.5%FJREV196" sheetId="22" r:id="rId18"/>
    <sheet name="24.5%FJREV179" sheetId="23" r:id="rId19"/>
    <sheet name="24.5%FJREV167" sheetId="24" r:id="rId20"/>
    <sheet name="24%FJdefinitif" sheetId="10" r:id="rId21"/>
    <sheet name="24%FJDEF196" sheetId="11" r:id="rId22"/>
    <sheet name="24%FJDEF179" sheetId="12" r:id="rId23"/>
    <sheet name="24%FJDEF167" sheetId="25" r:id="rId24"/>
    <sheet name="24%FJREV" sheetId="26" r:id="rId25"/>
    <sheet name="24%FJREV196" sheetId="27" r:id="rId26"/>
    <sheet name="24%FJREV179" sheetId="28" r:id="rId27"/>
    <sheet name="24%FJREV167" sheetId="29" r:id="rId28"/>
  </sheets>
  <calcPr calcId="152511" iterate="1" iterateDelta="1E-4"/>
</workbook>
</file>

<file path=xl/calcChain.xml><?xml version="1.0" encoding="utf-8"?>
<calcChain xmlns="http://schemas.openxmlformats.org/spreadsheetml/2006/main">
  <c r="J73" i="29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8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7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6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5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2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1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4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2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1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20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9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8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9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8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7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6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5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6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5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0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7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73" i="13"/>
  <c r="I73"/>
  <c r="H73"/>
  <c r="G73"/>
  <c r="F73"/>
  <c r="E73"/>
  <c r="D73"/>
  <c r="C73"/>
  <c r="B73"/>
  <c r="J72"/>
  <c r="I72"/>
  <c r="H72"/>
  <c r="G72"/>
  <c r="F72"/>
  <c r="E72"/>
  <c r="D72"/>
  <c r="C72"/>
  <c r="B72"/>
  <c r="J71"/>
  <c r="I71"/>
  <c r="H71"/>
  <c r="G71"/>
  <c r="F71"/>
  <c r="E71"/>
  <c r="D71"/>
  <c r="C71"/>
  <c r="B71"/>
  <c r="J70"/>
  <c r="I70"/>
  <c r="H70"/>
  <c r="G70"/>
  <c r="F70"/>
  <c r="E70"/>
  <c r="D70"/>
  <c r="C70"/>
  <c r="B70"/>
  <c r="J69"/>
  <c r="I69"/>
  <c r="H69"/>
  <c r="G69"/>
  <c r="F69"/>
  <c r="E69"/>
  <c r="D69"/>
  <c r="C69"/>
  <c r="B69"/>
  <c r="J68"/>
  <c r="I68"/>
  <c r="H68"/>
  <c r="G68"/>
  <c r="F68"/>
  <c r="E68"/>
  <c r="D68"/>
  <c r="C68"/>
  <c r="B68"/>
  <c r="J67"/>
  <c r="I67"/>
  <c r="H67"/>
  <c r="G67"/>
  <c r="F67"/>
  <c r="E67"/>
  <c r="D67"/>
  <c r="C67"/>
  <c r="B67"/>
  <c r="J66"/>
  <c r="I66"/>
  <c r="H66"/>
  <c r="G66"/>
  <c r="F66"/>
  <c r="E66"/>
  <c r="D66"/>
  <c r="C66"/>
  <c r="B66"/>
  <c r="J65"/>
  <c r="I65"/>
  <c r="H65"/>
  <c r="G65"/>
  <c r="F65"/>
  <c r="E65"/>
  <c r="D65"/>
  <c r="C65"/>
  <c r="B65"/>
  <c r="J64"/>
  <c r="I64"/>
  <c r="H64"/>
  <c r="G64"/>
  <c r="F64"/>
  <c r="E64"/>
  <c r="D64"/>
  <c r="C64"/>
  <c r="B64"/>
  <c r="J63"/>
  <c r="I63"/>
  <c r="H63"/>
  <c r="G63"/>
  <c r="F63"/>
  <c r="E63"/>
  <c r="D63"/>
  <c r="C63"/>
  <c r="B63"/>
  <c r="J62"/>
  <c r="I62"/>
  <c r="H62"/>
  <c r="G62"/>
  <c r="F62"/>
  <c r="E62"/>
  <c r="D62"/>
  <c r="C62"/>
  <c r="B62"/>
  <c r="J61"/>
  <c r="I61"/>
  <c r="H61"/>
  <c r="G61"/>
  <c r="F61"/>
  <c r="E61"/>
  <c r="D61"/>
  <c r="C61"/>
  <c r="B61"/>
  <c r="J60"/>
  <c r="I60"/>
  <c r="H60"/>
  <c r="G60"/>
  <c r="F60"/>
  <c r="E60"/>
  <c r="D60"/>
  <c r="C60"/>
  <c r="B60"/>
  <c r="J59"/>
  <c r="I59"/>
  <c r="H59"/>
  <c r="G59"/>
  <c r="F59"/>
  <c r="E59"/>
  <c r="D59"/>
  <c r="C59"/>
  <c r="B59"/>
  <c r="J58"/>
  <c r="I58"/>
  <c r="H58"/>
  <c r="G58"/>
  <c r="F58"/>
  <c r="E58"/>
  <c r="D58"/>
  <c r="C58"/>
  <c r="B58"/>
  <c r="J57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J48"/>
  <c r="I48"/>
  <c r="H48"/>
  <c r="G48"/>
  <c r="F48"/>
  <c r="E48"/>
  <c r="D48"/>
  <c r="C48"/>
  <c r="B48"/>
  <c r="J47"/>
  <c r="I47"/>
  <c r="H47"/>
  <c r="G47"/>
  <c r="F47"/>
  <c r="E47"/>
  <c r="D47"/>
  <c r="C47"/>
  <c r="B47"/>
  <c r="J46"/>
  <c r="I46"/>
  <c r="H46"/>
  <c r="G46"/>
  <c r="F46"/>
  <c r="E46"/>
  <c r="D46"/>
  <c r="C46"/>
  <c r="B46"/>
  <c r="J45"/>
  <c r="I45"/>
  <c r="H45"/>
  <c r="G45"/>
  <c r="F45"/>
  <c r="E45"/>
  <c r="D45"/>
  <c r="C45"/>
  <c r="B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<sst xmlns="http://schemas.openxmlformats.org/spreadsheetml/2006/main" count="289" uniqueCount="44">
  <si>
    <r>
      <rPr>
        <sz val="16"/>
        <rFont val="Arial"/>
      </rPr>
      <t>Grille des salaires mensuels bruts</t>
    </r>
  </si>
  <si>
    <r>
      <rPr>
        <i/>
        <sz val="11"/>
        <rFont val="Arial"/>
        <family val="2"/>
      </rPr>
      <t>(Les salaires sont arrondis à l'euro.</t>
    </r>
  </si>
  <si>
    <r>
      <rPr>
        <i/>
        <sz val="11"/>
        <rFont val="Arial"/>
        <family val="2"/>
      </rPr>
      <t>Majoration résidentielle de 25 % - Janvier 2016)</t>
    </r>
  </si>
  <si>
    <r>
      <rPr>
        <sz val="16"/>
        <rFont val="Arial"/>
        <family val="2"/>
      </rPr>
      <t>Grille des salaires mensuels bruts</t>
    </r>
  </si>
  <si>
    <r>
      <rPr>
        <i/>
        <sz val="11"/>
        <rFont val="Arial"/>
        <family val="2"/>
      </rPr>
      <t>Majoration résidentielle de 24,5 % - Janvier 2016)</t>
    </r>
  </si>
  <si>
    <r>
      <rPr>
        <i/>
        <sz val="11"/>
        <rFont val="Arial"/>
        <family val="2"/>
      </rPr>
      <t>Majoration résidentielle de 24 % - Janvier 2016)</t>
    </r>
  </si>
  <si>
    <t>NR</t>
  </si>
  <si>
    <t>ECH 4</t>
  </si>
  <si>
    <t>ECH 5</t>
  </si>
  <si>
    <t>ECH 6</t>
  </si>
  <si>
    <t>ECH 7</t>
  </si>
  <si>
    <t>ECH 8</t>
  </si>
  <si>
    <t>ECH 9</t>
  </si>
  <si>
    <t>ECH 10</t>
  </si>
  <si>
    <t>ECH 11</t>
  </si>
  <si>
    <t>ECH 12</t>
  </si>
  <si>
    <t>calcul R&amp;D</t>
  </si>
  <si>
    <t>Majoration residentielle 25 % cotisation mensuelle FJ definitif</t>
  </si>
  <si>
    <t>Majoration residentielle 25 % cotisation mensuelle FJ definitif 196 jours</t>
  </si>
  <si>
    <t>Majoration residentielle 25 % cotisation mensuelle FJ definitif 179 jours</t>
  </si>
  <si>
    <t>Majoration residentielle 25 % cotisation mensuelle FJ definitif 167 jours</t>
  </si>
  <si>
    <t>Majoration residentielle 25 % cotisation mensuelle FJ reversible</t>
  </si>
  <si>
    <t>Majoration residentielle 25 % cotisation mensuelle FJ reversible 196 jours</t>
  </si>
  <si>
    <t>Majoration residentielle 25 % cotisation mensuelle FJ reversible 167 jours</t>
  </si>
  <si>
    <t>Majoration residentielle 24.5 % cotisation mensuelle à FJ definitif 196 jours</t>
  </si>
  <si>
    <t>Majoration residentielle 24.5% cotisation mensuelle FJ definitif 179 jours</t>
  </si>
  <si>
    <t>Majoration residentielle 24.5% cotisation mensuelle FJ definitif 167 jours</t>
  </si>
  <si>
    <t>Majoration 24.5% cotisation mensuelle FJ reversible</t>
  </si>
  <si>
    <t>Majoration 24.5% cotisation mensuelle FJ definitif</t>
  </si>
  <si>
    <t>Majoration residentielle 24.5 % cotisation mensuelle à FJ reversible 196 jours</t>
  </si>
  <si>
    <t>Majoration residentielle 24.5% cotisation mensuelle FJ reversible 179 jours</t>
  </si>
  <si>
    <t>Majoration residentielle 24% cotisation mensuelle à FJ DEFINITIF 196 jours</t>
  </si>
  <si>
    <t xml:space="preserve">Majoration residentielle 24% cotisation mensuelle FJ DEFINITIF 179 jours </t>
  </si>
  <si>
    <t xml:space="preserve">Majoration residentielle 24% cotisation mensuelle FJ DEFINITIF 167 jours </t>
  </si>
  <si>
    <t>Majoration 24% cotisation mensuelle FJ DEFINITIF</t>
  </si>
  <si>
    <t>Majoration 24% cotisation mensuelle FJ reversible</t>
  </si>
  <si>
    <t>Majoration 24% cotisation mensuelle FJ reversible 196 jours</t>
  </si>
  <si>
    <t xml:space="preserve">Majoration residentielle 24% cotisation mensuelle FJ reversible 179 jours </t>
  </si>
  <si>
    <t xml:space="preserve">Majoration residentielle 24% cotisation mensuelle FJ reversible 167 jours </t>
  </si>
  <si>
    <r>
      <t xml:space="preserve">0.0082*1,04  </t>
    </r>
    <r>
      <rPr>
        <sz val="10"/>
        <rFont val="Arial"/>
        <family val="2"/>
      </rPr>
      <t xml:space="preserve">pour un temps plein non reversible </t>
    </r>
  </si>
  <si>
    <r>
      <t xml:space="preserve">0.0082*1,075  </t>
    </r>
    <r>
      <rPr>
        <sz val="10"/>
        <rFont val="Arial"/>
        <family val="2"/>
      </rPr>
      <t xml:space="preserve">pour un temps plein reversible </t>
    </r>
  </si>
  <si>
    <t>prorat 196/209</t>
  </si>
  <si>
    <t>prorat 179/209</t>
  </si>
  <si>
    <t>prorat 167/209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</si>
</sst>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6"/>
      <name val="Arial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ans-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0" borderId="1" xfId="1" applyFont="1"/>
    <xf numFmtId="0" fontId="0" fillId="0" borderId="1" xfId="1" applyFont="1" applyBorder="1" applyAlignment="1">
      <alignment vertical="top"/>
    </xf>
    <xf numFmtId="0" fontId="0" fillId="0" borderId="1" xfId="1" applyFont="1" applyBorder="1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0" fillId="0" borderId="1" xfId="1" applyNumberFormat="1" applyFont="1" applyBorder="1" applyAlignment="1">
      <alignment horizontal="left" vertical="top"/>
    </xf>
    <xf numFmtId="3" fontId="0" fillId="0" borderId="1" xfId="1" applyNumberFormat="1" applyFont="1" applyBorder="1" applyAlignment="1">
      <alignment horizontal="left" vertical="top" indent="1"/>
    </xf>
    <xf numFmtId="0" fontId="3" fillId="0" borderId="1" xfId="1" applyFont="1"/>
    <xf numFmtId="0" fontId="0" fillId="0" borderId="1" xfId="1" applyFont="1" applyBorder="1"/>
    <xf numFmtId="0" fontId="4" fillId="0" borderId="1" xfId="1" applyFont="1" applyBorder="1" applyAlignment="1">
      <alignment vertical="top"/>
    </xf>
    <xf numFmtId="0" fontId="4" fillId="0" borderId="1" xfId="1" applyFont="1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 indent="1"/>
    </xf>
    <xf numFmtId="2" fontId="0" fillId="0" borderId="0" xfId="0" applyNumberFormat="1"/>
    <xf numFmtId="0" fontId="7" fillId="0" borderId="1" xfId="0" applyFont="1" applyBorder="1"/>
    <xf numFmtId="0" fontId="8" fillId="0" borderId="1" xfId="1" applyFont="1" applyBorder="1" applyAlignment="1">
      <alignment horizontal="center" vertical="top"/>
    </xf>
    <xf numFmtId="0" fontId="8" fillId="0" borderId="1" xfId="1" applyFont="1" applyAlignment="1">
      <alignment horizontal="center"/>
    </xf>
    <xf numFmtId="0" fontId="9" fillId="0" borderId="0" xfId="0" applyFont="1"/>
    <xf numFmtId="2" fontId="9" fillId="0" borderId="0" xfId="0" applyNumberFormat="1" applyFont="1"/>
    <xf numFmtId="2" fontId="8" fillId="0" borderId="1" xfId="1" applyNumberFormat="1" applyFont="1" applyBorder="1" applyAlignment="1">
      <alignment horizontal="center" vertical="top"/>
    </xf>
    <xf numFmtId="2" fontId="9" fillId="2" borderId="0" xfId="0" applyNumberFormat="1" applyFont="1" applyFill="1"/>
    <xf numFmtId="0" fontId="9" fillId="2" borderId="0" xfId="0" applyFont="1" applyFill="1"/>
    <xf numFmtId="2" fontId="0" fillId="2" borderId="0" xfId="0" applyNumberFormat="1" applyFill="1"/>
    <xf numFmtId="0" fontId="0" fillId="2" borderId="0" xfId="0" applyFill="1"/>
    <xf numFmtId="0" fontId="8" fillId="0" borderId="0" xfId="0" applyFont="1"/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A6" sqref="A6:XFD6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4.1">
      <c r="A3" s="9" t="s">
        <v>1</v>
      </c>
      <c r="B3" s="10"/>
      <c r="C3" s="10"/>
    </row>
    <row r="4" spans="1:10" ht="14.1">
      <c r="A4" s="9" t="s">
        <v>2</v>
      </c>
      <c r="B4" s="10"/>
      <c r="C4" s="10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6">
        <v>1533</v>
      </c>
      <c r="C7" s="6">
        <v>1575</v>
      </c>
      <c r="D7" s="6">
        <v>1617</v>
      </c>
      <c r="E7" s="6">
        <v>1659</v>
      </c>
      <c r="F7" s="6">
        <v>1716</v>
      </c>
      <c r="G7" s="6">
        <v>1772</v>
      </c>
      <c r="H7" s="6">
        <v>1828</v>
      </c>
      <c r="I7" s="6">
        <v>1849</v>
      </c>
      <c r="J7" s="6">
        <v>1870</v>
      </c>
    </row>
    <row r="8" spans="1:10">
      <c r="A8" s="5">
        <v>35</v>
      </c>
      <c r="B8" s="6">
        <v>1562</v>
      </c>
      <c r="C8" s="6">
        <v>1605</v>
      </c>
      <c r="D8" s="6">
        <v>1648</v>
      </c>
      <c r="E8" s="6">
        <v>1691</v>
      </c>
      <c r="F8" s="6">
        <v>1749</v>
      </c>
      <c r="G8" s="6">
        <v>1806</v>
      </c>
      <c r="H8" s="6">
        <v>1863</v>
      </c>
      <c r="I8" s="6">
        <v>1885</v>
      </c>
      <c r="J8" s="6">
        <v>1906</v>
      </c>
    </row>
    <row r="9" spans="1:10">
      <c r="A9" s="5">
        <v>40</v>
      </c>
      <c r="B9" s="6">
        <v>1593</v>
      </c>
      <c r="C9" s="6">
        <v>1637</v>
      </c>
      <c r="D9" s="6">
        <v>1681</v>
      </c>
      <c r="E9" s="6">
        <v>1725</v>
      </c>
      <c r="F9" s="6">
        <v>1783</v>
      </c>
      <c r="G9" s="6">
        <v>1842</v>
      </c>
      <c r="H9" s="6">
        <v>1900</v>
      </c>
      <c r="I9" s="6">
        <v>1922</v>
      </c>
      <c r="J9" s="6">
        <v>1944</v>
      </c>
    </row>
    <row r="10" spans="1:10">
      <c r="A10" s="5">
        <v>45</v>
      </c>
      <c r="B10" s="6">
        <v>1625</v>
      </c>
      <c r="C10" s="6">
        <v>1669</v>
      </c>
      <c r="D10" s="6">
        <v>1714</v>
      </c>
      <c r="E10" s="6">
        <v>1759</v>
      </c>
      <c r="F10" s="6">
        <v>1818</v>
      </c>
      <c r="G10" s="6">
        <v>1878</v>
      </c>
      <c r="H10" s="6">
        <v>1938</v>
      </c>
      <c r="I10" s="6">
        <v>1960</v>
      </c>
      <c r="J10" s="6">
        <v>1982</v>
      </c>
    </row>
    <row r="11" spans="1:10">
      <c r="A11" s="5">
        <v>50</v>
      </c>
      <c r="B11" s="6">
        <v>1657</v>
      </c>
      <c r="C11" s="6">
        <v>1702</v>
      </c>
      <c r="D11" s="6">
        <v>1748</v>
      </c>
      <c r="E11" s="6">
        <v>1794</v>
      </c>
      <c r="F11" s="6">
        <v>1854</v>
      </c>
      <c r="G11" s="6">
        <v>1915</v>
      </c>
      <c r="H11" s="6">
        <v>1976</v>
      </c>
      <c r="I11" s="6">
        <v>1999</v>
      </c>
      <c r="J11" s="6">
        <v>2022</v>
      </c>
    </row>
    <row r="12" spans="1:10">
      <c r="A12" s="5">
        <v>55</v>
      </c>
      <c r="B12" s="6">
        <v>1688</v>
      </c>
      <c r="C12" s="6">
        <v>1735</v>
      </c>
      <c r="D12" s="6">
        <v>1781</v>
      </c>
      <c r="E12" s="6">
        <v>1828</v>
      </c>
      <c r="F12" s="6">
        <v>1890</v>
      </c>
      <c r="G12" s="6">
        <v>1952</v>
      </c>
      <c r="H12" s="6">
        <v>2014</v>
      </c>
      <c r="I12" s="6">
        <v>2037</v>
      </c>
      <c r="J12" s="6">
        <v>2060</v>
      </c>
    </row>
    <row r="13" spans="1:10">
      <c r="A13" s="5">
        <v>60</v>
      </c>
      <c r="B13" s="6">
        <v>1721</v>
      </c>
      <c r="C13" s="6">
        <v>1769</v>
      </c>
      <c r="D13" s="6">
        <v>1816</v>
      </c>
      <c r="E13" s="6">
        <v>1863</v>
      </c>
      <c r="F13" s="6">
        <v>1927</v>
      </c>
      <c r="G13" s="6">
        <v>1990</v>
      </c>
      <c r="H13" s="6">
        <v>2053</v>
      </c>
      <c r="I13" s="6">
        <v>2077</v>
      </c>
      <c r="J13" s="6">
        <v>2100</v>
      </c>
    </row>
    <row r="14" spans="1:10">
      <c r="A14" s="5">
        <v>65</v>
      </c>
      <c r="B14" s="6">
        <v>1756</v>
      </c>
      <c r="C14" s="6">
        <v>1805</v>
      </c>
      <c r="D14" s="6">
        <v>1853</v>
      </c>
      <c r="E14" s="6">
        <v>1901</v>
      </c>
      <c r="F14" s="6">
        <v>1966</v>
      </c>
      <c r="G14" s="6">
        <v>2030</v>
      </c>
      <c r="H14" s="6">
        <v>2095</v>
      </c>
      <c r="I14" s="6">
        <v>2119</v>
      </c>
      <c r="J14" s="6">
        <v>2143</v>
      </c>
    </row>
    <row r="15" spans="1:10">
      <c r="A15" s="5">
        <v>70</v>
      </c>
      <c r="B15" s="6">
        <v>1793</v>
      </c>
      <c r="C15" s="6">
        <v>1843</v>
      </c>
      <c r="D15" s="6">
        <v>1892</v>
      </c>
      <c r="E15" s="6">
        <v>1941</v>
      </c>
      <c r="F15" s="6">
        <v>2007</v>
      </c>
      <c r="G15" s="6">
        <v>2073</v>
      </c>
      <c r="H15" s="6">
        <v>2139</v>
      </c>
      <c r="I15" s="6">
        <v>2163</v>
      </c>
      <c r="J15" s="6">
        <v>2188</v>
      </c>
    </row>
    <row r="16" spans="1:10">
      <c r="A16" s="5">
        <v>75</v>
      </c>
      <c r="B16" s="6">
        <v>1827</v>
      </c>
      <c r="C16" s="6">
        <v>1877</v>
      </c>
      <c r="D16" s="6">
        <v>1927</v>
      </c>
      <c r="E16" s="6">
        <v>1978</v>
      </c>
      <c r="F16" s="6">
        <v>2045</v>
      </c>
      <c r="G16" s="6">
        <v>2112</v>
      </c>
      <c r="H16" s="6">
        <v>2179</v>
      </c>
      <c r="I16" s="6">
        <v>2204</v>
      </c>
      <c r="J16" s="6">
        <v>2229</v>
      </c>
    </row>
    <row r="17" spans="1:10">
      <c r="A17" s="5">
        <v>80</v>
      </c>
      <c r="B17" s="6">
        <v>1860</v>
      </c>
      <c r="C17" s="6">
        <v>1911</v>
      </c>
      <c r="D17" s="6">
        <v>1962</v>
      </c>
      <c r="E17" s="6">
        <v>2013</v>
      </c>
      <c r="F17" s="6">
        <v>2081</v>
      </c>
      <c r="G17" s="6">
        <v>2150</v>
      </c>
      <c r="H17" s="6">
        <v>2218</v>
      </c>
      <c r="I17" s="6">
        <v>2243</v>
      </c>
      <c r="J17" s="6">
        <v>2269</v>
      </c>
    </row>
    <row r="18" spans="1:10">
      <c r="A18" s="5">
        <v>85</v>
      </c>
      <c r="B18" s="6">
        <v>1902</v>
      </c>
      <c r="C18" s="6">
        <v>1954</v>
      </c>
      <c r="D18" s="6">
        <v>2007</v>
      </c>
      <c r="E18" s="6">
        <v>2059</v>
      </c>
      <c r="F18" s="6">
        <v>2129</v>
      </c>
      <c r="G18" s="6">
        <v>2199</v>
      </c>
      <c r="H18" s="6">
        <v>2269</v>
      </c>
      <c r="I18" s="6">
        <v>2295</v>
      </c>
      <c r="J18" s="6">
        <v>2321</v>
      </c>
    </row>
    <row r="19" spans="1:10">
      <c r="A19" s="5">
        <v>90</v>
      </c>
      <c r="B19" s="6">
        <v>1946</v>
      </c>
      <c r="C19" s="6">
        <v>1999</v>
      </c>
      <c r="D19" s="6">
        <v>2053</v>
      </c>
      <c r="E19" s="6">
        <v>2107</v>
      </c>
      <c r="F19" s="6">
        <v>2178</v>
      </c>
      <c r="G19" s="6">
        <v>2249</v>
      </c>
      <c r="H19" s="6">
        <v>2321</v>
      </c>
      <c r="I19" s="6">
        <v>2348</v>
      </c>
      <c r="J19" s="6">
        <v>2374</v>
      </c>
    </row>
    <row r="20" spans="1:10">
      <c r="A20" s="5">
        <v>95</v>
      </c>
      <c r="B20" s="6">
        <v>1988</v>
      </c>
      <c r="C20" s="6">
        <v>2043</v>
      </c>
      <c r="D20" s="6">
        <v>2098</v>
      </c>
      <c r="E20" s="6">
        <v>2153</v>
      </c>
      <c r="F20" s="6">
        <v>2226</v>
      </c>
      <c r="G20" s="6">
        <v>2299</v>
      </c>
      <c r="H20" s="6">
        <v>2371</v>
      </c>
      <c r="I20" s="6">
        <v>2399</v>
      </c>
      <c r="J20" s="6">
        <v>2426</v>
      </c>
    </row>
    <row r="21" spans="1:10">
      <c r="A21" s="5">
        <v>100</v>
      </c>
      <c r="B21" s="6">
        <v>2033</v>
      </c>
      <c r="C21" s="6">
        <v>2089</v>
      </c>
      <c r="D21" s="6">
        <v>2145</v>
      </c>
      <c r="E21" s="6">
        <v>2201</v>
      </c>
      <c r="F21" s="6">
        <v>2275</v>
      </c>
      <c r="G21" s="6">
        <v>2350</v>
      </c>
      <c r="H21" s="6">
        <v>2425</v>
      </c>
      <c r="I21" s="6">
        <v>2453</v>
      </c>
      <c r="J21" s="6">
        <v>2481</v>
      </c>
    </row>
    <row r="22" spans="1:10">
      <c r="A22" s="5">
        <v>105</v>
      </c>
      <c r="B22" s="6">
        <v>2080</v>
      </c>
      <c r="C22" s="6">
        <v>2137</v>
      </c>
      <c r="D22" s="6">
        <v>2195</v>
      </c>
      <c r="E22" s="6">
        <v>2252</v>
      </c>
      <c r="F22" s="6">
        <v>2328</v>
      </c>
      <c r="G22" s="6">
        <v>2405</v>
      </c>
      <c r="H22" s="6">
        <v>2481</v>
      </c>
      <c r="I22" s="6">
        <v>2510</v>
      </c>
      <c r="J22" s="6">
        <v>2538</v>
      </c>
    </row>
    <row r="23" spans="1:10">
      <c r="A23" s="5">
        <v>110</v>
      </c>
      <c r="B23" s="6">
        <v>2129</v>
      </c>
      <c r="C23" s="6">
        <v>2187</v>
      </c>
      <c r="D23" s="6">
        <v>2246</v>
      </c>
      <c r="E23" s="6">
        <v>2305</v>
      </c>
      <c r="F23" s="6">
        <v>2383</v>
      </c>
      <c r="G23" s="6">
        <v>2461</v>
      </c>
      <c r="H23" s="6">
        <v>2539</v>
      </c>
      <c r="I23" s="6">
        <v>2568</v>
      </c>
      <c r="J23" s="6">
        <v>2598</v>
      </c>
    </row>
    <row r="24" spans="1:10">
      <c r="A24" s="5">
        <v>115</v>
      </c>
      <c r="B24" s="6">
        <v>2182</v>
      </c>
      <c r="C24" s="6">
        <v>2242</v>
      </c>
      <c r="D24" s="6">
        <v>2302</v>
      </c>
      <c r="E24" s="6">
        <v>2362</v>
      </c>
      <c r="F24" s="6">
        <v>2442</v>
      </c>
      <c r="G24" s="6">
        <v>2522</v>
      </c>
      <c r="H24" s="6">
        <v>2602</v>
      </c>
      <c r="I24" s="6">
        <v>2632</v>
      </c>
      <c r="J24" s="6">
        <v>2662</v>
      </c>
    </row>
    <row r="25" spans="1:10">
      <c r="A25" s="5">
        <v>120</v>
      </c>
      <c r="B25" s="6">
        <v>2242</v>
      </c>
      <c r="C25" s="6">
        <v>2304</v>
      </c>
      <c r="D25" s="6">
        <v>2365</v>
      </c>
      <c r="E25" s="6">
        <v>2427</v>
      </c>
      <c r="F25" s="6">
        <v>2509</v>
      </c>
      <c r="G25" s="6">
        <v>2591</v>
      </c>
      <c r="H25" s="6">
        <v>2674</v>
      </c>
      <c r="I25" s="6">
        <v>2705</v>
      </c>
      <c r="J25" s="6">
        <v>2735</v>
      </c>
    </row>
    <row r="26" spans="1:10">
      <c r="A26" s="5">
        <v>125</v>
      </c>
      <c r="B26" s="6">
        <v>2298</v>
      </c>
      <c r="C26" s="6">
        <v>2361</v>
      </c>
      <c r="D26" s="6">
        <v>2424</v>
      </c>
      <c r="E26" s="6">
        <v>2488</v>
      </c>
      <c r="F26" s="6">
        <v>2572</v>
      </c>
      <c r="G26" s="6">
        <v>2656</v>
      </c>
      <c r="H26" s="6">
        <v>2741</v>
      </c>
      <c r="I26" s="6">
        <v>2772</v>
      </c>
      <c r="J26" s="6">
        <v>2804</v>
      </c>
    </row>
    <row r="27" spans="1:10">
      <c r="A27" s="5">
        <v>130</v>
      </c>
      <c r="B27" s="6">
        <v>2354</v>
      </c>
      <c r="C27" s="6">
        <v>2419</v>
      </c>
      <c r="D27" s="6">
        <v>2484</v>
      </c>
      <c r="E27" s="6">
        <v>2549</v>
      </c>
      <c r="F27" s="6">
        <v>2635</v>
      </c>
      <c r="G27" s="6">
        <v>2721</v>
      </c>
      <c r="H27" s="6">
        <v>2808</v>
      </c>
      <c r="I27" s="6">
        <v>2840</v>
      </c>
      <c r="J27" s="6">
        <v>2872</v>
      </c>
    </row>
    <row r="28" spans="1:10">
      <c r="A28" s="5">
        <v>135</v>
      </c>
      <c r="B28" s="6">
        <v>2412</v>
      </c>
      <c r="C28" s="6">
        <v>2479</v>
      </c>
      <c r="D28" s="6">
        <v>2545</v>
      </c>
      <c r="E28" s="6">
        <v>2612</v>
      </c>
      <c r="F28" s="6">
        <v>2700</v>
      </c>
      <c r="G28" s="6">
        <v>2789</v>
      </c>
      <c r="H28" s="6">
        <v>2877</v>
      </c>
      <c r="I28" s="6">
        <v>2910</v>
      </c>
      <c r="J28" s="6">
        <v>2944</v>
      </c>
    </row>
    <row r="29" spans="1:10">
      <c r="A29" s="5">
        <v>140</v>
      </c>
      <c r="B29" s="6">
        <v>2472</v>
      </c>
      <c r="C29" s="6">
        <v>2540</v>
      </c>
      <c r="D29" s="6">
        <v>2608</v>
      </c>
      <c r="E29" s="6">
        <v>2676</v>
      </c>
      <c r="F29" s="6">
        <v>2767</v>
      </c>
      <c r="G29" s="6">
        <v>2857</v>
      </c>
      <c r="H29" s="6">
        <v>2948</v>
      </c>
      <c r="I29" s="6">
        <v>2982</v>
      </c>
      <c r="J29" s="6">
        <v>3016</v>
      </c>
    </row>
    <row r="30" spans="1:10">
      <c r="A30" s="5">
        <v>145</v>
      </c>
      <c r="B30" s="6">
        <v>2534</v>
      </c>
      <c r="C30" s="6">
        <v>2603</v>
      </c>
      <c r="D30" s="6">
        <v>2673</v>
      </c>
      <c r="E30" s="6">
        <v>2743</v>
      </c>
      <c r="F30" s="6">
        <v>2836</v>
      </c>
      <c r="G30" s="6">
        <v>2929</v>
      </c>
      <c r="H30" s="6">
        <v>3022</v>
      </c>
      <c r="I30" s="6">
        <v>3057</v>
      </c>
      <c r="J30" s="6">
        <v>3091</v>
      </c>
    </row>
    <row r="31" spans="1:10">
      <c r="A31" s="5">
        <v>150</v>
      </c>
      <c r="B31" s="6">
        <v>2596</v>
      </c>
      <c r="C31" s="6">
        <v>2667</v>
      </c>
      <c r="D31" s="6">
        <v>2739</v>
      </c>
      <c r="E31" s="6">
        <v>2810</v>
      </c>
      <c r="F31" s="6">
        <v>2906</v>
      </c>
      <c r="G31" s="6">
        <v>3001</v>
      </c>
      <c r="H31" s="6">
        <v>3096</v>
      </c>
      <c r="I31" s="6">
        <v>3132</v>
      </c>
      <c r="J31" s="6">
        <v>3168</v>
      </c>
    </row>
    <row r="32" spans="1:10">
      <c r="A32" s="3">
        <v>155</v>
      </c>
      <c r="B32" s="6">
        <v>2659</v>
      </c>
      <c r="C32" s="6">
        <v>2732</v>
      </c>
      <c r="D32" s="6">
        <v>2805</v>
      </c>
      <c r="E32" s="6">
        <v>2878</v>
      </c>
      <c r="F32" s="6">
        <v>2976</v>
      </c>
      <c r="G32" s="6">
        <v>3074</v>
      </c>
      <c r="H32" s="6">
        <v>3171</v>
      </c>
      <c r="I32" s="6">
        <v>3208</v>
      </c>
      <c r="J32" s="6">
        <v>3244</v>
      </c>
    </row>
    <row r="33" spans="1:10">
      <c r="A33" s="3">
        <v>160</v>
      </c>
      <c r="B33" s="6">
        <v>2733</v>
      </c>
      <c r="C33" s="6">
        <v>2808</v>
      </c>
      <c r="D33" s="6">
        <v>2883</v>
      </c>
      <c r="E33" s="6">
        <v>2959</v>
      </c>
      <c r="F33" s="6">
        <v>3059</v>
      </c>
      <c r="G33" s="6">
        <v>3159</v>
      </c>
      <c r="H33" s="6">
        <v>3259</v>
      </c>
      <c r="I33" s="6">
        <v>3297</v>
      </c>
      <c r="J33" s="6">
        <v>3335</v>
      </c>
    </row>
    <row r="34" spans="1:10">
      <c r="A34" s="5">
        <v>165</v>
      </c>
      <c r="B34" s="6">
        <v>2799</v>
      </c>
      <c r="C34" s="6">
        <v>2876</v>
      </c>
      <c r="D34" s="6">
        <v>2953</v>
      </c>
      <c r="E34" s="6">
        <v>3030</v>
      </c>
      <c r="F34" s="6">
        <v>3132</v>
      </c>
      <c r="G34" s="6">
        <v>3235</v>
      </c>
      <c r="H34" s="6">
        <v>3338</v>
      </c>
      <c r="I34" s="6">
        <v>3376</v>
      </c>
      <c r="J34" s="6">
        <v>3415</v>
      </c>
    </row>
    <row r="35" spans="1:10">
      <c r="A35" s="5">
        <v>170</v>
      </c>
      <c r="B35" s="6">
        <v>2867</v>
      </c>
      <c r="C35" s="6">
        <v>2946</v>
      </c>
      <c r="D35" s="6">
        <v>3025</v>
      </c>
      <c r="E35" s="6">
        <v>3104</v>
      </c>
      <c r="F35" s="6">
        <v>3209</v>
      </c>
      <c r="G35" s="6">
        <v>3314</v>
      </c>
      <c r="H35" s="6">
        <v>3420</v>
      </c>
      <c r="I35" s="6">
        <v>3459</v>
      </c>
      <c r="J35" s="6">
        <v>3498</v>
      </c>
    </row>
    <row r="36" spans="1:10">
      <c r="A36" s="5">
        <v>175</v>
      </c>
      <c r="B36" s="6">
        <v>2938</v>
      </c>
      <c r="C36" s="6">
        <v>3019</v>
      </c>
      <c r="D36" s="6">
        <v>3100</v>
      </c>
      <c r="E36" s="6">
        <v>3181</v>
      </c>
      <c r="F36" s="6">
        <v>3289</v>
      </c>
      <c r="G36" s="6">
        <v>3397</v>
      </c>
      <c r="H36" s="6">
        <v>3505</v>
      </c>
      <c r="I36" s="6">
        <v>3545</v>
      </c>
      <c r="J36" s="6">
        <v>3585</v>
      </c>
    </row>
    <row r="37" spans="1:10">
      <c r="A37" s="5">
        <v>180</v>
      </c>
      <c r="B37" s="6">
        <v>3011</v>
      </c>
      <c r="C37" s="6">
        <v>3094</v>
      </c>
      <c r="D37" s="6">
        <v>3177</v>
      </c>
      <c r="E37" s="6">
        <v>3260</v>
      </c>
      <c r="F37" s="6">
        <v>3370</v>
      </c>
      <c r="G37" s="6">
        <v>3481</v>
      </c>
      <c r="H37" s="6">
        <v>3591</v>
      </c>
      <c r="I37" s="6">
        <v>3633</v>
      </c>
      <c r="J37" s="6">
        <v>3674</v>
      </c>
    </row>
    <row r="38" spans="1:10">
      <c r="A38" s="5">
        <v>185</v>
      </c>
      <c r="B38" s="6">
        <v>3085</v>
      </c>
      <c r="C38" s="6">
        <v>3170</v>
      </c>
      <c r="D38" s="6">
        <v>3255</v>
      </c>
      <c r="E38" s="6">
        <v>3340</v>
      </c>
      <c r="F38" s="6">
        <v>3453</v>
      </c>
      <c r="G38" s="6">
        <v>3566</v>
      </c>
      <c r="H38" s="6">
        <v>3679</v>
      </c>
      <c r="I38" s="6">
        <v>3722</v>
      </c>
      <c r="J38" s="6">
        <v>3764</v>
      </c>
    </row>
    <row r="39" spans="1:10">
      <c r="A39" s="5">
        <v>190</v>
      </c>
      <c r="B39" s="6">
        <v>3161</v>
      </c>
      <c r="C39" s="6">
        <v>3248</v>
      </c>
      <c r="D39" s="6">
        <v>3335</v>
      </c>
      <c r="E39" s="6">
        <v>3422</v>
      </c>
      <c r="F39" s="6">
        <v>3538</v>
      </c>
      <c r="G39" s="6">
        <v>3654</v>
      </c>
      <c r="H39" s="6">
        <v>3770</v>
      </c>
      <c r="I39" s="6">
        <v>3814</v>
      </c>
      <c r="J39" s="6">
        <v>3857</v>
      </c>
    </row>
    <row r="40" spans="1:10">
      <c r="A40" s="5">
        <v>195</v>
      </c>
      <c r="B40" s="6">
        <v>3239</v>
      </c>
      <c r="C40" s="6">
        <v>3328</v>
      </c>
      <c r="D40" s="6">
        <v>3417</v>
      </c>
      <c r="E40" s="6">
        <v>3507</v>
      </c>
      <c r="F40" s="6">
        <v>3625</v>
      </c>
      <c r="G40" s="6">
        <v>3744</v>
      </c>
      <c r="H40" s="6">
        <v>3863</v>
      </c>
      <c r="I40" s="6">
        <v>3908</v>
      </c>
      <c r="J40" s="6">
        <v>3952</v>
      </c>
    </row>
    <row r="41" spans="1:10">
      <c r="A41" s="5">
        <v>200</v>
      </c>
      <c r="B41" s="6">
        <v>3319</v>
      </c>
      <c r="C41" s="6">
        <v>3410</v>
      </c>
      <c r="D41" s="6">
        <v>3501</v>
      </c>
      <c r="E41" s="6">
        <v>3593</v>
      </c>
      <c r="F41" s="6">
        <v>3714</v>
      </c>
      <c r="G41" s="6">
        <v>3836</v>
      </c>
      <c r="H41" s="6">
        <v>3958</v>
      </c>
      <c r="I41" s="6">
        <v>4004</v>
      </c>
      <c r="J41" s="6">
        <v>4049</v>
      </c>
    </row>
    <row r="42" spans="1:10">
      <c r="A42" s="5">
        <v>205</v>
      </c>
      <c r="B42" s="6">
        <v>3401</v>
      </c>
      <c r="C42" s="6">
        <v>3494</v>
      </c>
      <c r="D42" s="6">
        <v>3588</v>
      </c>
      <c r="E42" s="6">
        <v>3682</v>
      </c>
      <c r="F42" s="6">
        <v>3806</v>
      </c>
      <c r="G42" s="6">
        <v>3931</v>
      </c>
      <c r="H42" s="6">
        <v>4056</v>
      </c>
      <c r="I42" s="6">
        <v>4103</v>
      </c>
      <c r="J42" s="6">
        <v>4150</v>
      </c>
    </row>
    <row r="43" spans="1:10">
      <c r="A43" s="5">
        <v>210</v>
      </c>
      <c r="B43" s="6">
        <v>3485</v>
      </c>
      <c r="C43" s="6">
        <v>3581</v>
      </c>
      <c r="D43" s="6">
        <v>3677</v>
      </c>
      <c r="E43" s="6">
        <v>3773</v>
      </c>
      <c r="F43" s="6">
        <v>3901</v>
      </c>
      <c r="G43" s="6">
        <v>4029</v>
      </c>
      <c r="H43" s="6">
        <v>4156</v>
      </c>
      <c r="I43" s="6">
        <v>4204</v>
      </c>
      <c r="J43" s="6">
        <v>4252</v>
      </c>
    </row>
    <row r="44" spans="1:10">
      <c r="A44" s="5">
        <v>215</v>
      </c>
      <c r="B44" s="6">
        <v>3571</v>
      </c>
      <c r="C44" s="6">
        <v>3669</v>
      </c>
      <c r="D44" s="6">
        <v>3767</v>
      </c>
      <c r="E44" s="6">
        <v>3865</v>
      </c>
      <c r="F44" s="6">
        <v>3996</v>
      </c>
      <c r="G44" s="6">
        <v>4127</v>
      </c>
      <c r="H44" s="6">
        <v>4259</v>
      </c>
      <c r="I44" s="6">
        <v>4308</v>
      </c>
      <c r="J44" s="6">
        <v>4357</v>
      </c>
    </row>
    <row r="45" spans="1:10">
      <c r="A45" s="5">
        <v>220</v>
      </c>
      <c r="B45" s="6">
        <v>3658</v>
      </c>
      <c r="C45" s="6">
        <v>3759</v>
      </c>
      <c r="D45" s="6">
        <v>3860</v>
      </c>
      <c r="E45" s="6">
        <v>3960</v>
      </c>
      <c r="F45" s="6">
        <v>4095</v>
      </c>
      <c r="G45" s="6">
        <v>4229</v>
      </c>
      <c r="H45" s="6">
        <v>4363</v>
      </c>
      <c r="I45" s="6">
        <v>4413</v>
      </c>
      <c r="J45" s="6">
        <v>4464</v>
      </c>
    </row>
    <row r="46" spans="1:10">
      <c r="A46" s="5">
        <v>225</v>
      </c>
      <c r="B46" s="6">
        <v>3749</v>
      </c>
      <c r="C46" s="6">
        <v>3853</v>
      </c>
      <c r="D46" s="6">
        <v>3956</v>
      </c>
      <c r="E46" s="6">
        <v>4059</v>
      </c>
      <c r="F46" s="6">
        <v>4197</v>
      </c>
      <c r="G46" s="6">
        <v>4334</v>
      </c>
      <c r="H46" s="6">
        <v>4472</v>
      </c>
      <c r="I46" s="6">
        <v>4523</v>
      </c>
      <c r="J46" s="6">
        <v>4575</v>
      </c>
    </row>
    <row r="47" spans="1:10">
      <c r="A47" s="5">
        <v>230</v>
      </c>
      <c r="B47" s="6">
        <v>3842</v>
      </c>
      <c r="C47" s="6">
        <v>3948</v>
      </c>
      <c r="D47" s="6">
        <v>4053</v>
      </c>
      <c r="E47" s="6">
        <v>4159</v>
      </c>
      <c r="F47" s="6">
        <v>4300</v>
      </c>
      <c r="G47" s="6">
        <v>4441</v>
      </c>
      <c r="H47" s="6">
        <v>4582</v>
      </c>
      <c r="I47" s="6">
        <v>4635</v>
      </c>
      <c r="J47" s="6">
        <v>4688</v>
      </c>
    </row>
    <row r="48" spans="1:10">
      <c r="A48" s="5">
        <v>235</v>
      </c>
      <c r="B48" s="6">
        <v>3938</v>
      </c>
      <c r="C48" s="6">
        <v>4046</v>
      </c>
      <c r="D48" s="6">
        <v>4154</v>
      </c>
      <c r="E48" s="6">
        <v>4263</v>
      </c>
      <c r="F48" s="6">
        <v>4407</v>
      </c>
      <c r="G48" s="6">
        <v>4552</v>
      </c>
      <c r="H48" s="6">
        <v>4696</v>
      </c>
      <c r="I48" s="6">
        <v>4751</v>
      </c>
      <c r="J48" s="6">
        <v>4805</v>
      </c>
    </row>
    <row r="49" spans="1:10">
      <c r="A49" s="5">
        <v>240</v>
      </c>
      <c r="B49" s="6">
        <v>4059</v>
      </c>
      <c r="C49" s="6">
        <v>4171</v>
      </c>
      <c r="D49" s="6">
        <v>4282</v>
      </c>
      <c r="E49" s="6">
        <v>4394</v>
      </c>
      <c r="F49" s="6">
        <v>4543</v>
      </c>
      <c r="G49" s="6">
        <v>4692</v>
      </c>
      <c r="H49" s="6">
        <v>4841</v>
      </c>
      <c r="I49" s="6">
        <v>4897</v>
      </c>
      <c r="J49" s="6">
        <v>4953</v>
      </c>
    </row>
    <row r="50" spans="1:10">
      <c r="A50" s="5">
        <v>245</v>
      </c>
      <c r="B50" s="6">
        <v>4158</v>
      </c>
      <c r="C50" s="6">
        <v>4273</v>
      </c>
      <c r="D50" s="6">
        <v>4387</v>
      </c>
      <c r="E50" s="6">
        <v>4502</v>
      </c>
      <c r="F50" s="6">
        <v>4654</v>
      </c>
      <c r="G50" s="6">
        <v>4807</v>
      </c>
      <c r="H50" s="6">
        <v>4959</v>
      </c>
      <c r="I50" s="6">
        <v>5017</v>
      </c>
      <c r="J50" s="6">
        <v>5074</v>
      </c>
    </row>
    <row r="51" spans="1:10">
      <c r="A51" s="5">
        <v>250</v>
      </c>
      <c r="B51" s="6">
        <v>4261</v>
      </c>
      <c r="C51" s="6">
        <v>4378</v>
      </c>
      <c r="D51" s="6">
        <v>4496</v>
      </c>
      <c r="E51" s="6">
        <v>4613</v>
      </c>
      <c r="F51" s="6">
        <v>4769</v>
      </c>
      <c r="G51" s="6">
        <v>4926</v>
      </c>
      <c r="H51" s="6">
        <v>5082</v>
      </c>
      <c r="I51" s="6">
        <v>5141</v>
      </c>
      <c r="J51" s="6">
        <v>5199</v>
      </c>
    </row>
    <row r="52" spans="1:10">
      <c r="A52" s="5">
        <v>255</v>
      </c>
      <c r="B52" s="6">
        <v>4367</v>
      </c>
      <c r="C52" s="6">
        <v>4487</v>
      </c>
      <c r="D52" s="6">
        <v>4607</v>
      </c>
      <c r="E52" s="6">
        <v>4727</v>
      </c>
      <c r="F52" s="6">
        <v>4887</v>
      </c>
      <c r="G52" s="6">
        <v>5048</v>
      </c>
      <c r="H52" s="6">
        <v>5208</v>
      </c>
      <c r="I52" s="6">
        <v>5268</v>
      </c>
      <c r="J52" s="6">
        <v>5328</v>
      </c>
    </row>
    <row r="53" spans="1:10">
      <c r="A53" s="5">
        <v>260</v>
      </c>
      <c r="B53" s="6">
        <v>4475</v>
      </c>
      <c r="C53" s="6">
        <v>4598</v>
      </c>
      <c r="D53" s="6">
        <v>4721</v>
      </c>
      <c r="E53" s="6">
        <v>4844</v>
      </c>
      <c r="F53" s="6">
        <v>5008</v>
      </c>
      <c r="G53" s="6">
        <v>5173</v>
      </c>
      <c r="H53" s="6">
        <v>5337</v>
      </c>
      <c r="I53" s="6">
        <v>5398</v>
      </c>
      <c r="J53" s="6">
        <v>5460</v>
      </c>
    </row>
    <row r="54" spans="1:10">
      <c r="A54" s="5">
        <v>265</v>
      </c>
      <c r="B54" s="6">
        <v>4586</v>
      </c>
      <c r="C54" s="6">
        <v>4712</v>
      </c>
      <c r="D54" s="6">
        <v>4838</v>
      </c>
      <c r="E54" s="6">
        <v>4964</v>
      </c>
      <c r="F54" s="6">
        <v>5133</v>
      </c>
      <c r="G54" s="6">
        <v>5301</v>
      </c>
      <c r="H54" s="6">
        <v>5469</v>
      </c>
      <c r="I54" s="6">
        <v>5532</v>
      </c>
      <c r="J54" s="6">
        <v>5595</v>
      </c>
    </row>
    <row r="55" spans="1:10">
      <c r="A55" s="5">
        <v>270</v>
      </c>
      <c r="B55" s="6">
        <v>4699</v>
      </c>
      <c r="C55" s="6">
        <v>4828</v>
      </c>
      <c r="D55" s="6">
        <v>4957</v>
      </c>
      <c r="E55" s="6">
        <v>5087</v>
      </c>
      <c r="F55" s="6">
        <v>5259</v>
      </c>
      <c r="G55" s="6">
        <v>5432</v>
      </c>
      <c r="H55" s="6">
        <v>5604</v>
      </c>
      <c r="I55" s="6">
        <v>5669</v>
      </c>
      <c r="J55" s="6">
        <v>5733</v>
      </c>
    </row>
    <row r="56" spans="1:10">
      <c r="A56" s="5">
        <v>275</v>
      </c>
      <c r="B56" s="6">
        <v>4814</v>
      </c>
      <c r="C56" s="6">
        <v>4947</v>
      </c>
      <c r="D56" s="6">
        <v>5079</v>
      </c>
      <c r="E56" s="6">
        <v>5212</v>
      </c>
      <c r="F56" s="6">
        <v>5389</v>
      </c>
      <c r="G56" s="6">
        <v>5565</v>
      </c>
      <c r="H56" s="6">
        <v>5742</v>
      </c>
      <c r="I56" s="6">
        <v>5808</v>
      </c>
      <c r="J56" s="6">
        <v>5875</v>
      </c>
    </row>
    <row r="57" spans="1:10">
      <c r="A57" s="5">
        <v>280</v>
      </c>
      <c r="B57" s="6">
        <v>4934</v>
      </c>
      <c r="C57" s="6">
        <v>5069</v>
      </c>
      <c r="D57" s="6">
        <v>5205</v>
      </c>
      <c r="E57" s="6">
        <v>5341</v>
      </c>
      <c r="F57" s="6">
        <v>5522</v>
      </c>
      <c r="G57" s="6">
        <v>5703</v>
      </c>
      <c r="H57" s="6">
        <v>5884</v>
      </c>
      <c r="I57" s="6">
        <v>5952</v>
      </c>
      <c r="J57" s="6">
        <v>6020</v>
      </c>
    </row>
    <row r="58" spans="1:10">
      <c r="A58" s="5">
        <v>285</v>
      </c>
      <c r="B58" s="6">
        <v>5045</v>
      </c>
      <c r="C58" s="6">
        <v>5184</v>
      </c>
      <c r="D58" s="6">
        <v>5323</v>
      </c>
      <c r="E58" s="6">
        <v>5462</v>
      </c>
      <c r="F58" s="6">
        <v>5647</v>
      </c>
      <c r="G58" s="6">
        <v>5832</v>
      </c>
      <c r="H58" s="6">
        <v>6017</v>
      </c>
      <c r="I58" s="6">
        <v>6087</v>
      </c>
      <c r="J58" s="6">
        <v>6156</v>
      </c>
    </row>
    <row r="59" spans="1:10">
      <c r="A59" s="5">
        <v>290</v>
      </c>
      <c r="B59" s="6">
        <v>5159</v>
      </c>
      <c r="C59" s="6">
        <v>5301</v>
      </c>
      <c r="D59" s="6">
        <v>5443</v>
      </c>
      <c r="E59" s="6">
        <v>5585</v>
      </c>
      <c r="F59" s="6">
        <v>5774</v>
      </c>
      <c r="G59" s="6">
        <v>5964</v>
      </c>
      <c r="H59" s="6">
        <v>6153</v>
      </c>
      <c r="I59" s="6">
        <v>6224</v>
      </c>
      <c r="J59" s="6">
        <v>6295</v>
      </c>
    </row>
    <row r="60" spans="1:10">
      <c r="A60" s="5">
        <v>295</v>
      </c>
      <c r="B60" s="6">
        <v>5273</v>
      </c>
      <c r="C60" s="6">
        <v>5419</v>
      </c>
      <c r="D60" s="6">
        <v>5564</v>
      </c>
      <c r="E60" s="6">
        <v>5709</v>
      </c>
      <c r="F60" s="6">
        <v>5902</v>
      </c>
      <c r="G60" s="6">
        <v>6096</v>
      </c>
      <c r="H60" s="6">
        <v>6289</v>
      </c>
      <c r="I60" s="6">
        <v>6362</v>
      </c>
      <c r="J60" s="6">
        <v>6434</v>
      </c>
    </row>
    <row r="61" spans="1:10">
      <c r="A61" s="5">
        <v>300</v>
      </c>
      <c r="B61" s="6">
        <v>5391</v>
      </c>
      <c r="C61" s="6">
        <v>5539</v>
      </c>
      <c r="D61" s="6">
        <v>5687</v>
      </c>
      <c r="E61" s="6">
        <v>5836</v>
      </c>
      <c r="F61" s="6">
        <v>6033</v>
      </c>
      <c r="G61" s="6">
        <v>6231</v>
      </c>
      <c r="H61" s="6">
        <v>6429</v>
      </c>
      <c r="I61" s="6">
        <v>6503</v>
      </c>
      <c r="J61" s="6">
        <v>6577</v>
      </c>
    </row>
    <row r="62" spans="1:10">
      <c r="A62" s="5">
        <v>305</v>
      </c>
      <c r="B62" s="6">
        <v>5511</v>
      </c>
      <c r="C62" s="6">
        <v>5663</v>
      </c>
      <c r="D62" s="6">
        <v>5814</v>
      </c>
      <c r="E62" s="6">
        <v>5966</v>
      </c>
      <c r="F62" s="6">
        <v>6168</v>
      </c>
      <c r="G62" s="6">
        <v>6371</v>
      </c>
      <c r="H62" s="6">
        <v>6573</v>
      </c>
      <c r="I62" s="6">
        <v>6649</v>
      </c>
      <c r="J62" s="6">
        <v>6724</v>
      </c>
    </row>
    <row r="63" spans="1:10">
      <c r="A63" s="5">
        <v>310</v>
      </c>
      <c r="B63" s="6">
        <v>5634</v>
      </c>
      <c r="C63" s="6">
        <v>5789</v>
      </c>
      <c r="D63" s="6">
        <v>5944</v>
      </c>
      <c r="E63" s="6">
        <v>6099</v>
      </c>
      <c r="F63" s="6">
        <v>6306</v>
      </c>
      <c r="G63" s="6">
        <v>6512</v>
      </c>
      <c r="H63" s="6">
        <v>6719</v>
      </c>
      <c r="I63" s="6">
        <v>6797</v>
      </c>
      <c r="J63" s="6">
        <v>6874</v>
      </c>
    </row>
    <row r="64" spans="1:10">
      <c r="A64" s="5">
        <v>315</v>
      </c>
      <c r="B64" s="6">
        <v>5760</v>
      </c>
      <c r="C64" s="6">
        <v>5918</v>
      </c>
      <c r="D64" s="6">
        <v>6077</v>
      </c>
      <c r="E64" s="6">
        <v>6235</v>
      </c>
      <c r="F64" s="6">
        <v>6447</v>
      </c>
      <c r="G64" s="6">
        <v>6658</v>
      </c>
      <c r="H64" s="6">
        <v>6869</v>
      </c>
      <c r="I64" s="6">
        <v>6949</v>
      </c>
      <c r="J64" s="6">
        <v>7028</v>
      </c>
    </row>
    <row r="65" spans="1:10">
      <c r="A65" s="5">
        <v>320</v>
      </c>
      <c r="B65" s="6">
        <v>5890</v>
      </c>
      <c r="C65" s="6">
        <v>6052</v>
      </c>
      <c r="D65" s="6">
        <v>6214</v>
      </c>
      <c r="E65" s="6">
        <v>6376</v>
      </c>
      <c r="F65" s="6">
        <v>6592</v>
      </c>
      <c r="G65" s="6">
        <v>6808</v>
      </c>
      <c r="H65" s="6">
        <v>7025</v>
      </c>
      <c r="I65" s="6">
        <v>7106</v>
      </c>
      <c r="J65" s="6">
        <v>7187</v>
      </c>
    </row>
    <row r="66" spans="1:10">
      <c r="A66" s="5">
        <v>325</v>
      </c>
      <c r="B66" s="6">
        <v>6018</v>
      </c>
      <c r="C66" s="6">
        <v>6184</v>
      </c>
      <c r="D66" s="6">
        <v>6349</v>
      </c>
      <c r="E66" s="6">
        <v>6515</v>
      </c>
      <c r="F66" s="6">
        <v>6736</v>
      </c>
      <c r="G66" s="6">
        <v>6956</v>
      </c>
      <c r="H66" s="6">
        <v>7177</v>
      </c>
      <c r="I66" s="6">
        <v>7260</v>
      </c>
      <c r="J66" s="6">
        <v>7343</v>
      </c>
    </row>
    <row r="67" spans="1:10">
      <c r="A67" s="5">
        <v>330</v>
      </c>
      <c r="B67" s="6">
        <v>6149</v>
      </c>
      <c r="C67" s="6">
        <v>6318</v>
      </c>
      <c r="D67" s="6">
        <v>6487</v>
      </c>
      <c r="E67" s="6">
        <v>6656</v>
      </c>
      <c r="F67" s="6">
        <v>6882</v>
      </c>
      <c r="G67" s="6">
        <v>7108</v>
      </c>
      <c r="H67" s="6">
        <v>7333</v>
      </c>
      <c r="I67" s="6">
        <v>7418</v>
      </c>
      <c r="J67" s="6">
        <v>7503</v>
      </c>
    </row>
    <row r="68" spans="1:10">
      <c r="A68" s="5">
        <v>340</v>
      </c>
      <c r="B68" s="6">
        <v>6300</v>
      </c>
      <c r="C68" s="6">
        <v>6474</v>
      </c>
      <c r="D68" s="6">
        <v>6647</v>
      </c>
      <c r="E68" s="6">
        <v>6820</v>
      </c>
      <c r="F68" s="6">
        <v>7051</v>
      </c>
      <c r="G68" s="6">
        <v>7283</v>
      </c>
      <c r="H68" s="6">
        <v>7514</v>
      </c>
      <c r="I68" s="6">
        <v>7601</v>
      </c>
      <c r="J68" s="6">
        <v>7687</v>
      </c>
    </row>
    <row r="69" spans="1:10">
      <c r="A69" s="5">
        <v>350</v>
      </c>
      <c r="B69" s="6">
        <v>6440</v>
      </c>
      <c r="C69" s="6">
        <v>6617</v>
      </c>
      <c r="D69" s="6">
        <v>6794</v>
      </c>
      <c r="E69" s="6">
        <v>6972</v>
      </c>
      <c r="F69" s="6">
        <v>7208</v>
      </c>
      <c r="G69" s="6">
        <v>7444</v>
      </c>
      <c r="H69" s="6">
        <v>7681</v>
      </c>
      <c r="I69" s="6">
        <v>7769</v>
      </c>
      <c r="J69" s="6">
        <v>7858</v>
      </c>
    </row>
    <row r="70" spans="1:10">
      <c r="A70" s="5">
        <v>355</v>
      </c>
      <c r="B70" s="6">
        <v>6588</v>
      </c>
      <c r="C70" s="6">
        <v>6769</v>
      </c>
      <c r="D70" s="6">
        <v>6950</v>
      </c>
      <c r="E70" s="6">
        <v>7132</v>
      </c>
      <c r="F70" s="6">
        <v>7373</v>
      </c>
      <c r="G70" s="6">
        <v>7615</v>
      </c>
      <c r="H70" s="6">
        <v>7857</v>
      </c>
      <c r="I70" s="6">
        <v>7948</v>
      </c>
      <c r="J70" s="6">
        <v>8038</v>
      </c>
    </row>
    <row r="71" spans="1:10">
      <c r="A71" s="5">
        <v>360</v>
      </c>
      <c r="B71" s="6">
        <v>6740</v>
      </c>
      <c r="C71" s="6">
        <v>6925</v>
      </c>
      <c r="D71" s="6">
        <v>7111</v>
      </c>
      <c r="E71" s="6">
        <v>7296</v>
      </c>
      <c r="F71" s="6">
        <v>7544</v>
      </c>
      <c r="G71" s="6">
        <v>7791</v>
      </c>
      <c r="H71" s="6">
        <v>8038</v>
      </c>
      <c r="I71" s="6">
        <v>8131</v>
      </c>
      <c r="J71" s="6">
        <v>8224</v>
      </c>
    </row>
    <row r="72" spans="1:10">
      <c r="A72" s="5">
        <v>365</v>
      </c>
      <c r="B72" s="6">
        <v>6895</v>
      </c>
      <c r="C72" s="6">
        <v>7084</v>
      </c>
      <c r="D72" s="6">
        <v>7274</v>
      </c>
      <c r="E72" s="6">
        <v>7464</v>
      </c>
      <c r="F72" s="6">
        <v>7717</v>
      </c>
      <c r="G72" s="6">
        <v>7970</v>
      </c>
      <c r="H72" s="6">
        <v>8223</v>
      </c>
      <c r="I72" s="6">
        <v>8318</v>
      </c>
      <c r="J72" s="6">
        <v>8413</v>
      </c>
    </row>
    <row r="73" spans="1:10">
      <c r="A73" s="5">
        <v>370</v>
      </c>
      <c r="B73" s="6">
        <v>7053</v>
      </c>
      <c r="C73" s="6">
        <v>7247</v>
      </c>
      <c r="D73" s="6">
        <v>7441</v>
      </c>
      <c r="E73" s="6">
        <v>7635</v>
      </c>
      <c r="F73" s="6">
        <v>7894</v>
      </c>
      <c r="G73" s="6">
        <v>8153</v>
      </c>
      <c r="H73" s="6">
        <v>8412</v>
      </c>
      <c r="I73" s="6">
        <v>8509</v>
      </c>
      <c r="J73" s="6">
        <v>8606</v>
      </c>
    </row>
    <row r="75" spans="1:10">
      <c r="A75" s="2"/>
    </row>
    <row r="77" spans="1:10">
      <c r="A77" s="2"/>
    </row>
    <row r="79" spans="1:10">
      <c r="A79" s="2"/>
    </row>
    <row r="81" spans="1:1">
      <c r="A81" s="2"/>
    </row>
    <row r="83" spans="1:1">
      <c r="A83" s="2"/>
    </row>
    <row r="85" spans="1:1">
      <c r="A85" s="2"/>
    </row>
    <row r="87" spans="1:1">
      <c r="A87" s="2"/>
    </row>
    <row r="89" spans="1:1">
      <c r="A89" s="2"/>
    </row>
    <row r="91" spans="1:1">
      <c r="A91" s="2"/>
    </row>
    <row r="93" spans="1:1">
      <c r="A93" s="2"/>
    </row>
    <row r="95" spans="1:1">
      <c r="A95" s="2"/>
    </row>
    <row r="97" spans="1:1">
      <c r="A97" s="2"/>
    </row>
    <row r="99" spans="1:1">
      <c r="A99" s="2"/>
    </row>
    <row r="101" spans="1:1">
      <c r="A101" s="2"/>
    </row>
    <row r="103" spans="1:1">
      <c r="A103" s="2"/>
    </row>
    <row r="105" spans="1:1">
      <c r="A105" s="2"/>
    </row>
    <row r="107" spans="1:1">
      <c r="A107" s="2"/>
    </row>
    <row r="108" spans="1:1">
      <c r="A108" s="2"/>
    </row>
    <row r="110" spans="1:1">
      <c r="A110" s="2"/>
    </row>
  </sheetData>
  <sortState ref="A7:J73">
    <sortCondition ref="A7:A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73"/>
  <sheetViews>
    <sheetView topLeftCell="B34" workbookViewId="0">
      <selection activeCell="J73" sqref="J73"/>
    </sheetView>
  </sheetViews>
  <sheetFormatPr baseColWidth="10" defaultRowHeight="12.3"/>
  <sheetData>
    <row r="2" spans="1:10" ht="15">
      <c r="A2" s="21"/>
      <c r="B2" s="22"/>
      <c r="C2" s="22"/>
      <c r="D2" s="24" t="s">
        <v>23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0.0082*167/209*'salaires 25%'!B7*1.075</f>
        <v>10.797784521531101</v>
      </c>
      <c r="C7" s="17">
        <f>0.0082*167/209*'salaires 25%'!C7*1.075</f>
        <v>11.093614234449761</v>
      </c>
      <c r="D7" s="17">
        <f>0.0082*167/209*'salaires 25%'!D7*1.075</f>
        <v>11.389443947368422</v>
      </c>
      <c r="E7" s="17">
        <f>0.0082*167/209*'salaires 25%'!E7*1.075</f>
        <v>11.685273660287082</v>
      </c>
      <c r="F7" s="17">
        <f>0.0082*167/209*'salaires 25%'!F7*1.075</f>
        <v>12.086756842105263</v>
      </c>
      <c r="G7" s="17">
        <f>0.0082*167/209*'salaires 25%'!G7*1.075</f>
        <v>12.481196459330144</v>
      </c>
      <c r="H7" s="17">
        <f>0.0082*167/209*'salaires 25%'!H7*1.075</f>
        <v>12.875636076555024</v>
      </c>
      <c r="I7" s="17">
        <f>0.0082*167/209*'salaires 25%'!I7*1.075</f>
        <v>13.023550933014356</v>
      </c>
      <c r="J7" s="17">
        <f>0.0082*167/209*'salaires 25%'!J7*1.075</f>
        <v>13.171465789473684</v>
      </c>
    </row>
    <row r="8" spans="1:10">
      <c r="A8" s="5">
        <v>35</v>
      </c>
      <c r="B8" s="17">
        <f>0.0082*167/209*'salaires 25%'!B8*1.075</f>
        <v>11.002047894736842</v>
      </c>
      <c r="C8" s="17">
        <f>0.0082*167/209*'salaires 25%'!C8*1.075</f>
        <v>11.304921172248804</v>
      </c>
      <c r="D8" s="17">
        <f>0.0082*167/209*'salaires 25%'!D8*1.075</f>
        <v>11.607794449760766</v>
      </c>
      <c r="E8" s="17">
        <f>0.0082*167/209*'salaires 25%'!E8*1.075</f>
        <v>11.910667727272727</v>
      </c>
      <c r="F8" s="17">
        <f>0.0082*167/209*'salaires 25%'!F8*1.075</f>
        <v>12.319194473684211</v>
      </c>
      <c r="G8" s="17">
        <f>0.0082*167/209*'salaires 25%'!G8*1.075</f>
        <v>12.720677655502392</v>
      </c>
      <c r="H8" s="17">
        <f>0.0082*167/209*'salaires 25%'!H8*1.075</f>
        <v>13.122160837320575</v>
      </c>
      <c r="I8" s="17">
        <f>0.0082*167/209*'salaires 25%'!I8*1.075</f>
        <v>13.277119258373206</v>
      </c>
      <c r="J8" s="17">
        <f>0.0082*167/209*'salaires 25%'!J8*1.075</f>
        <v>13.425034114832537</v>
      </c>
    </row>
    <row r="9" spans="1:10">
      <c r="A9" s="5">
        <v>40</v>
      </c>
      <c r="B9" s="17">
        <f>0.0082*167/209*'salaires 25%'!B9*1.075</f>
        <v>11.220398397129186</v>
      </c>
      <c r="C9" s="17">
        <f>0.0082*167/209*'salaires 25%'!C9*1.075</f>
        <v>11.530315239234451</v>
      </c>
      <c r="D9" s="17">
        <f>0.0082*167/209*'salaires 25%'!D9*1.075</f>
        <v>11.840232081339712</v>
      </c>
      <c r="E9" s="17">
        <f>0.0082*167/209*'salaires 25%'!E9*1.075</f>
        <v>12.150148923444977</v>
      </c>
      <c r="F9" s="17">
        <f>0.0082*167/209*'salaires 25%'!F9*1.075</f>
        <v>12.558675669856459</v>
      </c>
      <c r="G9" s="17">
        <f>0.0082*167/209*'salaires 25%'!G9*1.075</f>
        <v>12.974245980861244</v>
      </c>
      <c r="H9" s="17">
        <f>0.0082*167/209*'salaires 25%'!H9*1.075</f>
        <v>13.382772727272727</v>
      </c>
      <c r="I9" s="17">
        <f>0.0082*167/209*'salaires 25%'!I9*1.075</f>
        <v>13.53773114832536</v>
      </c>
      <c r="J9" s="17">
        <f>0.0082*167/209*'salaires 25%'!J9*1.075</f>
        <v>13.692689569377992</v>
      </c>
    </row>
    <row r="10" spans="1:10">
      <c r="A10" s="5">
        <v>45</v>
      </c>
      <c r="B10" s="17">
        <f>0.0082*167/209*'salaires 25%'!B10*1.075</f>
        <v>11.445792464114833</v>
      </c>
      <c r="C10" s="17">
        <f>0.0082*167/209*'salaires 25%'!C10*1.075</f>
        <v>11.755709306220096</v>
      </c>
      <c r="D10" s="17">
        <f>0.0082*167/209*'salaires 25%'!D10*1.075</f>
        <v>12.07266971291866</v>
      </c>
      <c r="E10" s="17">
        <f>0.0082*167/209*'salaires 25%'!E10*1.075</f>
        <v>12.389630119617225</v>
      </c>
      <c r="F10" s="17">
        <f>0.0082*167/209*'salaires 25%'!F10*1.075</f>
        <v>12.80520043062201</v>
      </c>
      <c r="G10" s="17">
        <f>0.0082*167/209*'salaires 25%'!G10*1.075</f>
        <v>13.227814306220095</v>
      </c>
      <c r="H10" s="17">
        <f>0.0082*167/209*'salaires 25%'!H10*1.075</f>
        <v>13.650428181818183</v>
      </c>
      <c r="I10" s="17">
        <f>0.0082*167/209*'salaires 25%'!I10*1.075</f>
        <v>13.805386602870815</v>
      </c>
      <c r="J10" s="17">
        <f>0.0082*167/209*'salaires 25%'!J10*1.075</f>
        <v>13.960345023923445</v>
      </c>
    </row>
    <row r="11" spans="1:10">
      <c r="A11" s="5">
        <v>50</v>
      </c>
      <c r="B11" s="17">
        <f>0.0082*167/209*'salaires 25%'!B11*1.075</f>
        <v>11.67118653110048</v>
      </c>
      <c r="C11" s="17">
        <f>0.0082*167/209*'salaires 25%'!C11*1.075</f>
        <v>11.988146937799044</v>
      </c>
      <c r="D11" s="17">
        <f>0.0082*167/209*'salaires 25%'!D11*1.075</f>
        <v>12.31215090909091</v>
      </c>
      <c r="E11" s="17">
        <f>0.0082*167/209*'salaires 25%'!E11*1.075</f>
        <v>12.636154880382776</v>
      </c>
      <c r="F11" s="17">
        <f>0.0082*167/209*'salaires 25%'!F11*1.075</f>
        <v>13.058768755980861</v>
      </c>
      <c r="G11" s="17">
        <f>0.0082*167/209*'salaires 25%'!G11*1.075</f>
        <v>13.48842619617225</v>
      </c>
      <c r="H11" s="17">
        <f>0.0082*167/209*'salaires 25%'!H11*1.075</f>
        <v>13.918083636363637</v>
      </c>
      <c r="I11" s="17">
        <f>0.0082*167/209*'salaires 25%'!I11*1.075</f>
        <v>14.08008562200957</v>
      </c>
      <c r="J11" s="17">
        <f>0.0082*167/209*'salaires 25%'!J11*1.075</f>
        <v>14.242087607655503</v>
      </c>
    </row>
    <row r="12" spans="1:10">
      <c r="A12" s="5">
        <v>55</v>
      </c>
      <c r="B12" s="17">
        <f>0.0082*167/209*'salaires 25%'!B12*1.075</f>
        <v>11.889537033492823</v>
      </c>
      <c r="C12" s="17">
        <f>0.0082*167/209*'salaires 25%'!C12*1.075</f>
        <v>12.220584569377991</v>
      </c>
      <c r="D12" s="17">
        <f>0.0082*167/209*'salaires 25%'!D12*1.075</f>
        <v>12.544588540669857</v>
      </c>
      <c r="E12" s="17">
        <f>0.0082*167/209*'salaires 25%'!E12*1.075</f>
        <v>12.875636076555024</v>
      </c>
      <c r="F12" s="17">
        <f>0.0082*167/209*'salaires 25%'!F12*1.075</f>
        <v>13.312337081339713</v>
      </c>
      <c r="G12" s="17">
        <f>0.0082*167/209*'salaires 25%'!G12*1.075</f>
        <v>13.749038086124402</v>
      </c>
      <c r="H12" s="17">
        <f>0.0082*167/209*'salaires 25%'!H12*1.075</f>
        <v>14.185739090909092</v>
      </c>
      <c r="I12" s="17">
        <f>0.0082*167/209*'salaires 25%'!I12*1.075</f>
        <v>14.347741076555025</v>
      </c>
      <c r="J12" s="17">
        <f>0.0082*167/209*'salaires 25%'!J12*1.075</f>
        <v>14.509743062200958</v>
      </c>
    </row>
    <row r="13" spans="1:10">
      <c r="A13" s="5">
        <v>60</v>
      </c>
      <c r="B13" s="17">
        <f>0.0082*167/209*'salaires 25%'!B13*1.075</f>
        <v>12.121974665071772</v>
      </c>
      <c r="C13" s="17">
        <f>0.0082*167/209*'salaires 25%'!C13*1.075</f>
        <v>12.460065765550238</v>
      </c>
      <c r="D13" s="17">
        <f>0.0082*167/209*'salaires 25%'!D13*1.075</f>
        <v>12.791113301435407</v>
      </c>
      <c r="E13" s="17">
        <f>0.0082*167/209*'salaires 25%'!E13*1.075</f>
        <v>13.122160837320575</v>
      </c>
      <c r="F13" s="17">
        <f>0.0082*167/209*'salaires 25%'!F13*1.075</f>
        <v>13.572948971291865</v>
      </c>
      <c r="G13" s="17">
        <f>0.0082*167/209*'salaires 25%'!G13*1.075</f>
        <v>14.016693540669857</v>
      </c>
      <c r="H13" s="17">
        <f>0.0082*167/209*'salaires 25%'!H13*1.075</f>
        <v>14.460438110047848</v>
      </c>
      <c r="I13" s="17">
        <f>0.0082*167/209*'salaires 25%'!I13*1.075</f>
        <v>14.629483660287081</v>
      </c>
      <c r="J13" s="17">
        <f>0.0082*167/209*'salaires 25%'!J13*1.075</f>
        <v>14.791485645933014</v>
      </c>
    </row>
    <row r="14" spans="1:10">
      <c r="A14" s="5">
        <v>65</v>
      </c>
      <c r="B14" s="17">
        <f>0.0082*167/209*'salaires 25%'!B14*1.075</f>
        <v>12.368499425837321</v>
      </c>
      <c r="C14" s="17">
        <f>0.0082*167/209*'salaires 25%'!C14*1.075</f>
        <v>12.713634090909091</v>
      </c>
      <c r="D14" s="17">
        <f>0.0082*167/209*'salaires 25%'!D14*1.075</f>
        <v>13.051725191387561</v>
      </c>
      <c r="E14" s="17">
        <f>0.0082*167/209*'salaires 25%'!E14*1.075</f>
        <v>13.389816291866028</v>
      </c>
      <c r="F14" s="17">
        <f>0.0082*167/209*'salaires 25%'!F14*1.075</f>
        <v>13.847647990430621</v>
      </c>
      <c r="G14" s="17">
        <f>0.0082*167/209*'salaires 25%'!G14*1.075</f>
        <v>14.298436124401915</v>
      </c>
      <c r="H14" s="17">
        <f>0.0082*167/209*'salaires 25%'!H14*1.075</f>
        <v>14.756267822966509</v>
      </c>
      <c r="I14" s="17">
        <f>0.0082*167/209*'salaires 25%'!I14*1.075</f>
        <v>14.925313373205743</v>
      </c>
      <c r="J14" s="17">
        <f>0.0082*167/209*'salaires 25%'!J14*1.075</f>
        <v>15.094358923444975</v>
      </c>
    </row>
    <row r="15" spans="1:10">
      <c r="A15" s="5">
        <v>70</v>
      </c>
      <c r="B15" s="17">
        <f>0.0082*167/209*'salaires 25%'!B15*1.075</f>
        <v>12.629111315789473</v>
      </c>
      <c r="C15" s="17">
        <f>0.0082*167/209*'salaires 25%'!C15*1.075</f>
        <v>12.981289545454546</v>
      </c>
      <c r="D15" s="17">
        <f>0.0082*167/209*'salaires 25%'!D15*1.075</f>
        <v>13.326424210526318</v>
      </c>
      <c r="E15" s="17">
        <f>0.0082*167/209*'salaires 25%'!E15*1.075</f>
        <v>13.671558875598087</v>
      </c>
      <c r="F15" s="17">
        <f>0.0082*167/209*'salaires 25%'!F15*1.075</f>
        <v>14.136434138755982</v>
      </c>
      <c r="G15" s="17">
        <f>0.0082*167/209*'salaires 25%'!G15*1.075</f>
        <v>14.601309401913877</v>
      </c>
      <c r="H15" s="17">
        <f>0.0082*167/209*'salaires 25%'!H15*1.075</f>
        <v>15.06618466507177</v>
      </c>
      <c r="I15" s="17">
        <f>0.0082*167/209*'salaires 25%'!I15*1.075</f>
        <v>15.235230215311004</v>
      </c>
      <c r="J15" s="17">
        <f>0.0082*167/209*'salaires 25%'!J15*1.075</f>
        <v>15.411319330143542</v>
      </c>
    </row>
    <row r="16" spans="1:10">
      <c r="A16" s="5">
        <v>75</v>
      </c>
      <c r="B16" s="17">
        <f>0.0082*167/209*'salaires 25%'!B16*1.075</f>
        <v>12.868592511961722</v>
      </c>
      <c r="C16" s="17">
        <f>0.0082*167/209*'salaires 25%'!C16*1.075</f>
        <v>13.220770741626794</v>
      </c>
      <c r="D16" s="17">
        <f>0.0082*167/209*'salaires 25%'!D16*1.075</f>
        <v>13.572948971291865</v>
      </c>
      <c r="E16" s="17">
        <f>0.0082*167/209*'salaires 25%'!E16*1.075</f>
        <v>13.932170765550239</v>
      </c>
      <c r="F16" s="17">
        <f>0.0082*167/209*'salaires 25%'!F16*1.075</f>
        <v>14.404089593301435</v>
      </c>
      <c r="G16" s="17">
        <f>0.0082*167/209*'salaires 25%'!G16*1.075</f>
        <v>14.876008421052632</v>
      </c>
      <c r="H16" s="17">
        <f>0.0082*167/209*'salaires 25%'!H16*1.075</f>
        <v>15.347927248803828</v>
      </c>
      <c r="I16" s="17">
        <f>0.0082*167/209*'salaires 25%'!I16*1.075</f>
        <v>15.524016363636363</v>
      </c>
      <c r="J16" s="17">
        <f>0.0082*167/209*'salaires 25%'!J16*1.075</f>
        <v>15.700105478468901</v>
      </c>
    </row>
    <row r="17" spans="1:10">
      <c r="A17" s="5">
        <v>80</v>
      </c>
      <c r="B17" s="17">
        <f>0.0082*167/209*'salaires 25%'!B17*1.075</f>
        <v>13.101030143540671</v>
      </c>
      <c r="C17" s="17">
        <f>0.0082*167/209*'salaires 25%'!C17*1.075</f>
        <v>13.460251937799045</v>
      </c>
      <c r="D17" s="17">
        <f>0.0082*167/209*'salaires 25%'!D17*1.075</f>
        <v>13.819473732057416</v>
      </c>
      <c r="E17" s="17">
        <f>0.0082*167/209*'salaires 25%'!E17*1.075</f>
        <v>14.17869552631579</v>
      </c>
      <c r="F17" s="17">
        <f>0.0082*167/209*'salaires 25%'!F17*1.075</f>
        <v>14.657657918660286</v>
      </c>
      <c r="G17" s="17">
        <f>0.0082*167/209*'salaires 25%'!G17*1.075</f>
        <v>15.143663875598088</v>
      </c>
      <c r="H17" s="17">
        <f>0.0082*167/209*'salaires 25%'!H17*1.075</f>
        <v>15.622626267942584</v>
      </c>
      <c r="I17" s="17">
        <f>0.0082*167/209*'salaires 25%'!I17*1.075</f>
        <v>15.79871538277512</v>
      </c>
      <c r="J17" s="17">
        <f>0.0082*167/209*'salaires 25%'!J17*1.075</f>
        <v>15.981848062200958</v>
      </c>
    </row>
    <row r="18" spans="1:10">
      <c r="A18" s="5">
        <v>85</v>
      </c>
      <c r="B18" s="17">
        <f>0.0082*167/209*'salaires 25%'!B18*1.075</f>
        <v>13.396859856459331</v>
      </c>
      <c r="C18" s="17">
        <f>0.0082*167/209*'salaires 25%'!C18*1.075</f>
        <v>13.763125215311005</v>
      </c>
      <c r="D18" s="17">
        <f>0.0082*167/209*'salaires 25%'!D18*1.075</f>
        <v>14.136434138755982</v>
      </c>
      <c r="E18" s="17">
        <f>0.0082*167/209*'salaires 25%'!E18*1.075</f>
        <v>14.502699497607656</v>
      </c>
      <c r="F18" s="17">
        <f>0.0082*167/209*'salaires 25%'!F18*1.075</f>
        <v>14.995749019138756</v>
      </c>
      <c r="G18" s="17">
        <f>0.0082*167/209*'salaires 25%'!G18*1.075</f>
        <v>15.488798540669857</v>
      </c>
      <c r="H18" s="17">
        <f>0.0082*167/209*'salaires 25%'!H18*1.075</f>
        <v>15.981848062200958</v>
      </c>
      <c r="I18" s="17">
        <f>0.0082*167/209*'salaires 25%'!I18*1.075</f>
        <v>16.164980741626795</v>
      </c>
      <c r="J18" s="17">
        <f>0.0082*167/209*'salaires 25%'!J18*1.075</f>
        <v>16.348113421052631</v>
      </c>
    </row>
    <row r="19" spans="1:10">
      <c r="A19" s="5">
        <v>90</v>
      </c>
      <c r="B19" s="17">
        <f>0.0082*167/209*'salaires 25%'!B19*1.075</f>
        <v>13.706776698564592</v>
      </c>
      <c r="C19" s="17">
        <f>0.0082*167/209*'salaires 25%'!C19*1.075</f>
        <v>14.08008562200957</v>
      </c>
      <c r="D19" s="17">
        <f>0.0082*167/209*'salaires 25%'!D19*1.075</f>
        <v>14.460438110047848</v>
      </c>
      <c r="E19" s="17">
        <f>0.0082*167/209*'salaires 25%'!E19*1.075</f>
        <v>14.840790598086125</v>
      </c>
      <c r="F19" s="17">
        <f>0.0082*167/209*'salaires 25%'!F19*1.075</f>
        <v>15.340883684210526</v>
      </c>
      <c r="G19" s="17">
        <f>0.0082*167/209*'salaires 25%'!G19*1.075</f>
        <v>15.84097677033493</v>
      </c>
      <c r="H19" s="17">
        <f>0.0082*167/209*'salaires 25%'!H19*1.075</f>
        <v>16.348113421052631</v>
      </c>
      <c r="I19" s="17">
        <f>0.0082*167/209*'salaires 25%'!I19*1.075</f>
        <v>16.538289665071769</v>
      </c>
      <c r="J19" s="17">
        <f>0.0082*167/209*'salaires 25%'!J19*1.075</f>
        <v>16.721422344497608</v>
      </c>
    </row>
    <row r="20" spans="1:10">
      <c r="A20" s="5">
        <v>95</v>
      </c>
      <c r="B20" s="17">
        <f>0.0082*167/209*'salaires 25%'!B20*1.075</f>
        <v>14.002606411483255</v>
      </c>
      <c r="C20" s="17">
        <f>0.0082*167/209*'salaires 25%'!C20*1.075</f>
        <v>14.390002464114833</v>
      </c>
      <c r="D20" s="17">
        <f>0.0082*167/209*'salaires 25%'!D20*1.075</f>
        <v>14.777398516746413</v>
      </c>
      <c r="E20" s="17">
        <f>0.0082*167/209*'salaires 25%'!E20*1.075</f>
        <v>15.164794569377991</v>
      </c>
      <c r="F20" s="17">
        <f>0.0082*167/209*'salaires 25%'!F20*1.075</f>
        <v>15.678974784688997</v>
      </c>
      <c r="G20" s="17">
        <f>0.0082*167/209*'salaires 25%'!G20*1.075</f>
        <v>16.193155000000001</v>
      </c>
      <c r="H20" s="17">
        <f>0.0082*167/209*'salaires 25%'!H20*1.075</f>
        <v>16.700291650717702</v>
      </c>
      <c r="I20" s="17">
        <f>0.0082*167/209*'salaires 25%'!I20*1.075</f>
        <v>16.897511459330143</v>
      </c>
      <c r="J20" s="17">
        <f>0.0082*167/209*'salaires 25%'!J20*1.075</f>
        <v>17.087687703349282</v>
      </c>
    </row>
    <row r="21" spans="1:10">
      <c r="A21" s="5">
        <v>100</v>
      </c>
      <c r="B21" s="17">
        <f>0.0082*167/209*'salaires 25%'!B21*1.075</f>
        <v>14.319566818181819</v>
      </c>
      <c r="C21" s="17">
        <f>0.0082*167/209*'salaires 25%'!C21*1.075</f>
        <v>14.714006435406699</v>
      </c>
      <c r="D21" s="17">
        <f>0.0082*167/209*'salaires 25%'!D21*1.075</f>
        <v>15.10844605263158</v>
      </c>
      <c r="E21" s="17">
        <f>0.0082*167/209*'salaires 25%'!E21*1.075</f>
        <v>15.502885669856459</v>
      </c>
      <c r="F21" s="17">
        <f>0.0082*167/209*'salaires 25%'!F21*1.075</f>
        <v>16.024109449760765</v>
      </c>
      <c r="G21" s="17">
        <f>0.0082*167/209*'salaires 25%'!G21*1.075</f>
        <v>16.552376794258375</v>
      </c>
      <c r="H21" s="17">
        <f>0.0082*167/209*'salaires 25%'!H21*1.075</f>
        <v>17.080644138755982</v>
      </c>
      <c r="I21" s="17">
        <f>0.0082*167/209*'salaires 25%'!I21*1.075</f>
        <v>17.277863947368424</v>
      </c>
      <c r="J21" s="17">
        <f>0.0082*167/209*'salaires 25%'!J21*1.075</f>
        <v>17.475083755980862</v>
      </c>
    </row>
    <row r="22" spans="1:10">
      <c r="A22" s="5">
        <v>105</v>
      </c>
      <c r="B22" s="17">
        <f>0.0082*167/209*'salaires 25%'!B22*1.075</f>
        <v>14.650614354066986</v>
      </c>
      <c r="C22" s="17">
        <f>0.0082*167/209*'salaires 25%'!C22*1.075</f>
        <v>15.052097535885169</v>
      </c>
      <c r="D22" s="17">
        <f>0.0082*167/209*'salaires 25%'!D22*1.075</f>
        <v>15.460624282296651</v>
      </c>
      <c r="E22" s="17">
        <f>0.0082*167/209*'salaires 25%'!E22*1.075</f>
        <v>15.862107464114834</v>
      </c>
      <c r="F22" s="17">
        <f>0.0082*167/209*'salaires 25%'!F22*1.075</f>
        <v>16.397418373205742</v>
      </c>
      <c r="G22" s="17">
        <f>0.0082*167/209*'salaires 25%'!G22*1.075</f>
        <v>16.939772846889952</v>
      </c>
      <c r="H22" s="17">
        <f>0.0082*167/209*'salaires 25%'!H22*1.075</f>
        <v>17.475083755980862</v>
      </c>
      <c r="I22" s="17">
        <f>0.0082*167/209*'salaires 25%'!I22*1.075</f>
        <v>17.679347129186603</v>
      </c>
      <c r="J22" s="17">
        <f>0.0082*167/209*'salaires 25%'!J22*1.075</f>
        <v>17.876566937799041</v>
      </c>
    </row>
    <row r="23" spans="1:10">
      <c r="A23" s="5">
        <v>110</v>
      </c>
      <c r="B23" s="17">
        <f>0.0082*167/209*'salaires 25%'!B23*1.075</f>
        <v>14.995749019138756</v>
      </c>
      <c r="C23" s="17">
        <f>0.0082*167/209*'salaires 25%'!C23*1.075</f>
        <v>15.40427576555024</v>
      </c>
      <c r="D23" s="17">
        <f>0.0082*167/209*'salaires 25%'!D23*1.075</f>
        <v>15.819846076555026</v>
      </c>
      <c r="E23" s="17">
        <f>0.0082*167/209*'salaires 25%'!E23*1.075</f>
        <v>16.235416387559809</v>
      </c>
      <c r="F23" s="17">
        <f>0.0082*167/209*'salaires 25%'!F23*1.075</f>
        <v>16.784814425837322</v>
      </c>
      <c r="G23" s="17">
        <f>0.0082*167/209*'salaires 25%'!G23*1.075</f>
        <v>17.334212464114835</v>
      </c>
      <c r="H23" s="17">
        <f>0.0082*167/209*'salaires 25%'!H23*1.075</f>
        <v>17.883610502392347</v>
      </c>
      <c r="I23" s="17">
        <f>0.0082*167/209*'salaires 25%'!I23*1.075</f>
        <v>18.087873875598085</v>
      </c>
      <c r="J23" s="17">
        <f>0.0082*167/209*'salaires 25%'!J23*1.075</f>
        <v>18.299180813397133</v>
      </c>
    </row>
    <row r="24" spans="1:10">
      <c r="A24" s="5">
        <v>115</v>
      </c>
      <c r="B24" s="17">
        <f>0.0082*167/209*'salaires 25%'!B24*1.075</f>
        <v>15.369057942583732</v>
      </c>
      <c r="C24" s="17">
        <f>0.0082*167/209*'salaires 25%'!C24*1.075</f>
        <v>15.79167181818182</v>
      </c>
      <c r="D24" s="17">
        <f>0.0082*167/209*'salaires 25%'!D24*1.075</f>
        <v>16.214285693779903</v>
      </c>
      <c r="E24" s="17">
        <f>0.0082*167/209*'salaires 25%'!E24*1.075</f>
        <v>16.636899569377992</v>
      </c>
      <c r="F24" s="17">
        <f>0.0082*167/209*'salaires 25%'!F24*1.075</f>
        <v>17.200384736842107</v>
      </c>
      <c r="G24" s="17">
        <f>0.0082*167/209*'salaires 25%'!G24*1.075</f>
        <v>17.763869904306219</v>
      </c>
      <c r="H24" s="17">
        <f>0.0082*167/209*'salaires 25%'!H24*1.075</f>
        <v>18.327355071770334</v>
      </c>
      <c r="I24" s="17">
        <f>0.0082*167/209*'salaires 25%'!I24*1.075</f>
        <v>18.538662009569379</v>
      </c>
      <c r="J24" s="17">
        <f>0.0082*167/209*'salaires 25%'!J24*1.075</f>
        <v>18.749968947368419</v>
      </c>
    </row>
    <row r="25" spans="1:10">
      <c r="A25" s="5">
        <v>120</v>
      </c>
      <c r="B25" s="17">
        <f>0.0082*167/209*'salaires 25%'!B25*1.075</f>
        <v>15.79167181818182</v>
      </c>
      <c r="C25" s="17">
        <f>0.0082*167/209*'salaires 25%'!C25*1.075</f>
        <v>16.228372822966509</v>
      </c>
      <c r="D25" s="17">
        <f>0.0082*167/209*'salaires 25%'!D25*1.075</f>
        <v>16.658030263157897</v>
      </c>
      <c r="E25" s="17">
        <f>0.0082*167/209*'salaires 25%'!E25*1.075</f>
        <v>17.094731267942585</v>
      </c>
      <c r="F25" s="17">
        <f>0.0082*167/209*'salaires 25%'!F25*1.075</f>
        <v>17.672303564593303</v>
      </c>
      <c r="G25" s="17">
        <f>0.0082*167/209*'salaires 25%'!G25*1.075</f>
        <v>18.249875861244021</v>
      </c>
      <c r="H25" s="17">
        <f>0.0082*167/209*'salaires 25%'!H25*1.075</f>
        <v>18.834491722488039</v>
      </c>
      <c r="I25" s="17">
        <f>0.0082*167/209*'salaires 25%'!I25*1.075</f>
        <v>19.052842224880383</v>
      </c>
      <c r="J25" s="17">
        <f>0.0082*167/209*'salaires 25%'!J25*1.075</f>
        <v>19.264149162679427</v>
      </c>
    </row>
    <row r="26" spans="1:10">
      <c r="A26" s="5">
        <v>125</v>
      </c>
      <c r="B26" s="17">
        <f>0.0082*167/209*'salaires 25%'!B26*1.075</f>
        <v>16.186111435406698</v>
      </c>
      <c r="C26" s="17">
        <f>0.0082*167/209*'salaires 25%'!C26*1.075</f>
        <v>16.629856004784688</v>
      </c>
      <c r="D26" s="17">
        <f>0.0082*167/209*'salaires 25%'!D26*1.075</f>
        <v>17.073600574162679</v>
      </c>
      <c r="E26" s="17">
        <f>0.0082*167/209*'salaires 25%'!E26*1.075</f>
        <v>17.524388708133973</v>
      </c>
      <c r="F26" s="17">
        <f>0.0082*167/209*'salaires 25%'!F26*1.075</f>
        <v>18.116048133971294</v>
      </c>
      <c r="G26" s="17">
        <f>0.0082*167/209*'salaires 25%'!G26*1.075</f>
        <v>18.707707559808615</v>
      </c>
      <c r="H26" s="17">
        <f>0.0082*167/209*'salaires 25%'!H26*1.075</f>
        <v>19.306410550239232</v>
      </c>
      <c r="I26" s="17">
        <f>0.0082*167/209*'salaires 25%'!I26*1.075</f>
        <v>19.524761052631579</v>
      </c>
      <c r="J26" s="17">
        <f>0.0082*167/209*'salaires 25%'!J26*1.075</f>
        <v>19.750155119617226</v>
      </c>
    </row>
    <row r="27" spans="1:10">
      <c r="A27" s="5">
        <v>130</v>
      </c>
      <c r="B27" s="17">
        <f>0.0082*167/209*'salaires 25%'!B27*1.075</f>
        <v>16.580551052631581</v>
      </c>
      <c r="C27" s="17">
        <f>0.0082*167/209*'salaires 25%'!C27*1.075</f>
        <v>17.038382751196174</v>
      </c>
      <c r="D27" s="17">
        <f>0.0082*167/209*'salaires 25%'!D27*1.075</f>
        <v>17.496214449760764</v>
      </c>
      <c r="E27" s="17">
        <f>0.0082*167/209*'salaires 25%'!E27*1.075</f>
        <v>17.954046148325357</v>
      </c>
      <c r="F27" s="17">
        <f>0.0082*167/209*'salaires 25%'!F27*1.075</f>
        <v>18.559792703349281</v>
      </c>
      <c r="G27" s="17">
        <f>0.0082*167/209*'salaires 25%'!G27*1.075</f>
        <v>19.165539258373204</v>
      </c>
      <c r="H27" s="17">
        <f>0.0082*167/209*'salaires 25%'!H27*1.075</f>
        <v>19.778329377990431</v>
      </c>
      <c r="I27" s="17">
        <f>0.0082*167/209*'salaires 25%'!I27*1.075</f>
        <v>20.003723444976078</v>
      </c>
      <c r="J27" s="17">
        <f>0.0082*167/209*'salaires 25%'!J27*1.075</f>
        <v>20.229117511961721</v>
      </c>
    </row>
    <row r="28" spans="1:10">
      <c r="A28" s="5">
        <v>135</v>
      </c>
      <c r="B28" s="17">
        <f>0.0082*167/209*'salaires 25%'!B28*1.075</f>
        <v>16.989077799043063</v>
      </c>
      <c r="C28" s="17">
        <f>0.0082*167/209*'salaires 25%'!C28*1.075</f>
        <v>17.460996626794262</v>
      </c>
      <c r="D28" s="17">
        <f>0.0082*167/209*'salaires 25%'!D28*1.075</f>
        <v>17.925871889952155</v>
      </c>
      <c r="E28" s="17">
        <f>0.0082*167/209*'salaires 25%'!E28*1.075</f>
        <v>18.397790717703352</v>
      </c>
      <c r="F28" s="17">
        <f>0.0082*167/209*'salaires 25%'!F28*1.075</f>
        <v>19.017624401913874</v>
      </c>
      <c r="G28" s="17">
        <f>0.0082*167/209*'salaires 25%'!G28*1.075</f>
        <v>19.644501650717704</v>
      </c>
      <c r="H28" s="17">
        <f>0.0082*167/209*'salaires 25%'!H28*1.075</f>
        <v>20.26433533492823</v>
      </c>
      <c r="I28" s="17">
        <f>0.0082*167/209*'salaires 25%'!I28*1.075</f>
        <v>20.496772966507177</v>
      </c>
      <c r="J28" s="17">
        <f>0.0082*167/209*'salaires 25%'!J28*1.075</f>
        <v>20.73625416267943</v>
      </c>
    </row>
    <row r="29" spans="1:10">
      <c r="A29" s="5">
        <v>140</v>
      </c>
      <c r="B29" s="17">
        <f>0.0082*167/209*'salaires 25%'!B29*1.075</f>
        <v>17.411691674641148</v>
      </c>
      <c r="C29" s="17">
        <f>0.0082*167/209*'salaires 25%'!C29*1.075</f>
        <v>17.890654066985647</v>
      </c>
      <c r="D29" s="17">
        <f>0.0082*167/209*'salaires 25%'!D29*1.075</f>
        <v>18.369616459330143</v>
      </c>
      <c r="E29" s="17">
        <f>0.0082*167/209*'salaires 25%'!E29*1.075</f>
        <v>18.848578851674642</v>
      </c>
      <c r="F29" s="17">
        <f>0.0082*167/209*'salaires 25%'!F29*1.075</f>
        <v>19.48954322966507</v>
      </c>
      <c r="G29" s="17">
        <f>0.0082*167/209*'salaires 25%'!G29*1.075</f>
        <v>20.123464043062199</v>
      </c>
      <c r="H29" s="17">
        <f>0.0082*167/209*'salaires 25%'!H29*1.075</f>
        <v>20.764428421052632</v>
      </c>
      <c r="I29" s="17">
        <f>0.0082*167/209*'salaires 25%'!I29*1.075</f>
        <v>21.003909617224881</v>
      </c>
      <c r="J29" s="17">
        <f>0.0082*167/209*'salaires 25%'!J29*1.075</f>
        <v>21.243390813397127</v>
      </c>
    </row>
    <row r="30" spans="1:10">
      <c r="A30" s="5">
        <v>145</v>
      </c>
      <c r="B30" s="17">
        <f>0.0082*167/209*'salaires 25%'!B30*1.075</f>
        <v>17.848392679425839</v>
      </c>
      <c r="C30" s="17">
        <f>0.0082*167/209*'salaires 25%'!C30*1.075</f>
        <v>18.334398636363634</v>
      </c>
      <c r="D30" s="17">
        <f>0.0082*167/209*'salaires 25%'!D30*1.075</f>
        <v>18.827448157894736</v>
      </c>
      <c r="E30" s="17">
        <f>0.0082*167/209*'salaires 25%'!E30*1.075</f>
        <v>19.320497679425838</v>
      </c>
      <c r="F30" s="17">
        <f>0.0082*167/209*'salaires 25%'!F30*1.075</f>
        <v>19.975549186602873</v>
      </c>
      <c r="G30" s="17">
        <f>0.0082*167/209*'salaires 25%'!G30*1.075</f>
        <v>20.630600693779904</v>
      </c>
      <c r="H30" s="17">
        <f>0.0082*167/209*'salaires 25%'!H30*1.075</f>
        <v>21.285652200956935</v>
      </c>
      <c r="I30" s="17">
        <f>0.0082*167/209*'salaires 25%'!I30*1.075</f>
        <v>21.532176961722488</v>
      </c>
      <c r="J30" s="17">
        <f>0.0082*167/209*'salaires 25%'!J30*1.075</f>
        <v>21.771658157894738</v>
      </c>
    </row>
    <row r="31" spans="1:10">
      <c r="A31" s="5">
        <v>150</v>
      </c>
      <c r="B31" s="17">
        <f>0.0082*167/209*'salaires 25%'!B31*1.075</f>
        <v>18.285093684210526</v>
      </c>
      <c r="C31" s="17">
        <f>0.0082*167/209*'salaires 25%'!C31*1.075</f>
        <v>18.785186770334928</v>
      </c>
      <c r="D31" s="17">
        <f>0.0082*167/209*'salaires 25%'!D31*1.075</f>
        <v>19.292323421052632</v>
      </c>
      <c r="E31" s="17">
        <f>0.0082*167/209*'salaires 25%'!E31*1.075</f>
        <v>19.792416507177034</v>
      </c>
      <c r="F31" s="17">
        <f>0.0082*167/209*'salaires 25%'!F31*1.075</f>
        <v>20.468598708133975</v>
      </c>
      <c r="G31" s="17">
        <f>0.0082*167/209*'salaires 25%'!G31*1.075</f>
        <v>21.137737344497609</v>
      </c>
      <c r="H31" s="17">
        <f>0.0082*167/209*'salaires 25%'!H31*1.075</f>
        <v>21.806875980861246</v>
      </c>
      <c r="I31" s="17">
        <f>0.0082*167/209*'salaires 25%'!I31*1.075</f>
        <v>22.060444306220095</v>
      </c>
      <c r="J31" s="17">
        <f>0.0082*167/209*'salaires 25%'!J31*1.075</f>
        <v>22.314012631578951</v>
      </c>
    </row>
    <row r="32" spans="1:10">
      <c r="A32" s="3">
        <v>155</v>
      </c>
      <c r="B32" s="17">
        <f>0.0082*167/209*'salaires 25%'!B32*1.075</f>
        <v>18.728838253588517</v>
      </c>
      <c r="C32" s="17">
        <f>0.0082*167/209*'salaires 25%'!C32*1.075</f>
        <v>19.243018468899521</v>
      </c>
      <c r="D32" s="17">
        <f>0.0082*167/209*'salaires 25%'!D32*1.075</f>
        <v>19.757198684210525</v>
      </c>
      <c r="E32" s="17">
        <f>0.0082*167/209*'salaires 25%'!E32*1.075</f>
        <v>20.27137889952153</v>
      </c>
      <c r="F32" s="17">
        <f>0.0082*167/209*'salaires 25%'!F32*1.075</f>
        <v>20.961648229665069</v>
      </c>
      <c r="G32" s="17">
        <f>0.0082*167/209*'salaires 25%'!G32*1.075</f>
        <v>21.651917559808613</v>
      </c>
      <c r="H32" s="17">
        <f>0.0082*167/209*'salaires 25%'!H32*1.075</f>
        <v>22.335143325358853</v>
      </c>
      <c r="I32" s="17">
        <f>0.0082*167/209*'salaires 25%'!I32*1.075</f>
        <v>22.595755215311005</v>
      </c>
      <c r="J32" s="17">
        <f>0.0082*167/209*'salaires 25%'!J32*1.075</f>
        <v>22.849323540669857</v>
      </c>
    </row>
    <row r="33" spans="1:10">
      <c r="A33" s="3">
        <v>160</v>
      </c>
      <c r="B33" s="17">
        <f>0.0082*167/209*'salaires 25%'!B33*1.075</f>
        <v>19.250062033492824</v>
      </c>
      <c r="C33" s="17">
        <f>0.0082*167/209*'salaires 25%'!C33*1.075</f>
        <v>19.778329377990431</v>
      </c>
      <c r="D33" s="17">
        <f>0.0082*167/209*'salaires 25%'!D33*1.075</f>
        <v>20.306596722488038</v>
      </c>
      <c r="E33" s="17">
        <f>0.0082*167/209*'salaires 25%'!E33*1.075</f>
        <v>20.841907631578948</v>
      </c>
      <c r="F33" s="17">
        <f>0.0082*167/209*'salaires 25%'!F33*1.075</f>
        <v>21.546264090909091</v>
      </c>
      <c r="G33" s="17">
        <f>0.0082*167/209*'salaires 25%'!G33*1.075</f>
        <v>22.250620550239233</v>
      </c>
      <c r="H33" s="17">
        <f>0.0082*167/209*'salaires 25%'!H33*1.075</f>
        <v>22.954977009569379</v>
      </c>
      <c r="I33" s="17">
        <f>0.0082*167/209*'salaires 25%'!I33*1.075</f>
        <v>23.222632464114831</v>
      </c>
      <c r="J33" s="17">
        <f>0.0082*167/209*'salaires 25%'!J33*1.075</f>
        <v>23.490287918660286</v>
      </c>
    </row>
    <row r="34" spans="1:10">
      <c r="A34" s="5">
        <v>165</v>
      </c>
      <c r="B34" s="17">
        <f>0.0082*167/209*'salaires 25%'!B34*1.075</f>
        <v>19.714937296650717</v>
      </c>
      <c r="C34" s="17">
        <f>0.0082*167/209*'salaires 25%'!C34*1.075</f>
        <v>20.257291770334927</v>
      </c>
      <c r="D34" s="17">
        <f>0.0082*167/209*'salaires 25%'!D34*1.075</f>
        <v>20.79964624401914</v>
      </c>
      <c r="E34" s="17">
        <f>0.0082*167/209*'salaires 25%'!E34*1.075</f>
        <v>21.34200071770335</v>
      </c>
      <c r="F34" s="17">
        <f>0.0082*167/209*'salaires 25%'!F34*1.075</f>
        <v>22.060444306220095</v>
      </c>
      <c r="G34" s="17">
        <f>0.0082*167/209*'salaires 25%'!G34*1.075</f>
        <v>22.785931459330143</v>
      </c>
      <c r="H34" s="17">
        <f>0.0082*167/209*'salaires 25%'!H34*1.075</f>
        <v>23.511418612440192</v>
      </c>
      <c r="I34" s="17">
        <f>0.0082*167/209*'salaires 25%'!I34*1.075</f>
        <v>23.779074066985647</v>
      </c>
      <c r="J34" s="17">
        <f>0.0082*167/209*'salaires 25%'!J34*1.075</f>
        <v>24.053773086124401</v>
      </c>
    </row>
    <row r="35" spans="1:10">
      <c r="A35" s="5">
        <v>170</v>
      </c>
      <c r="B35" s="17">
        <f>0.0082*167/209*'salaires 25%'!B35*1.075</f>
        <v>20.193899688995216</v>
      </c>
      <c r="C35" s="17">
        <f>0.0082*167/209*'salaires 25%'!C35*1.075</f>
        <v>20.750341291866029</v>
      </c>
      <c r="D35" s="17">
        <f>0.0082*167/209*'salaires 25%'!D35*1.075</f>
        <v>21.306782894736845</v>
      </c>
      <c r="E35" s="17">
        <f>0.0082*167/209*'salaires 25%'!E35*1.075</f>
        <v>21.863224497607657</v>
      </c>
      <c r="F35" s="17">
        <f>0.0082*167/209*'salaires 25%'!F35*1.075</f>
        <v>22.602798779904308</v>
      </c>
      <c r="G35" s="17">
        <f>0.0082*167/209*'salaires 25%'!G35*1.075</f>
        <v>23.342373062200959</v>
      </c>
      <c r="H35" s="17">
        <f>0.0082*167/209*'salaires 25%'!H35*1.075</f>
        <v>24.08899090909091</v>
      </c>
      <c r="I35" s="17">
        <f>0.0082*167/209*'salaires 25%'!I35*1.075</f>
        <v>24.363689928229665</v>
      </c>
      <c r="J35" s="17">
        <f>0.0082*167/209*'salaires 25%'!J35*1.075</f>
        <v>24.638388947368423</v>
      </c>
    </row>
    <row r="36" spans="1:10">
      <c r="A36" s="5">
        <v>175</v>
      </c>
      <c r="B36" s="17">
        <f>0.0082*167/209*'salaires 25%'!B36*1.075</f>
        <v>20.693992775119618</v>
      </c>
      <c r="C36" s="17">
        <f>0.0082*167/209*'salaires 25%'!C36*1.075</f>
        <v>21.264521507177033</v>
      </c>
      <c r="D36" s="17">
        <f>0.0082*167/209*'salaires 25%'!D36*1.075</f>
        <v>21.835050239234448</v>
      </c>
      <c r="E36" s="17">
        <f>0.0082*167/209*'salaires 25%'!E36*1.075</f>
        <v>22.405578971291867</v>
      </c>
      <c r="F36" s="17">
        <f>0.0082*167/209*'salaires 25%'!F36*1.075</f>
        <v>23.16628394736842</v>
      </c>
      <c r="G36" s="17">
        <f>0.0082*167/209*'salaires 25%'!G36*1.075</f>
        <v>23.926988923444977</v>
      </c>
      <c r="H36" s="17">
        <f>0.0082*167/209*'salaires 25%'!H36*1.075</f>
        <v>24.68769389952153</v>
      </c>
      <c r="I36" s="17">
        <f>0.0082*167/209*'salaires 25%'!I36*1.075</f>
        <v>24.969436483253588</v>
      </c>
      <c r="J36" s="17">
        <f>0.0082*167/209*'salaires 25%'!J36*1.075</f>
        <v>25.251179066985646</v>
      </c>
    </row>
    <row r="37" spans="1:10">
      <c r="A37" s="5">
        <v>180</v>
      </c>
      <c r="B37" s="17">
        <f>0.0082*167/209*'salaires 25%'!B37*1.075</f>
        <v>21.208172990430622</v>
      </c>
      <c r="C37" s="17">
        <f>0.0082*167/209*'salaires 25%'!C37*1.075</f>
        <v>21.79278885167464</v>
      </c>
      <c r="D37" s="17">
        <f>0.0082*167/209*'salaires 25%'!D37*1.075</f>
        <v>22.377404712918661</v>
      </c>
      <c r="E37" s="17">
        <f>0.0082*167/209*'salaires 25%'!E37*1.075</f>
        <v>22.962020574162683</v>
      </c>
      <c r="F37" s="17">
        <f>0.0082*167/209*'salaires 25%'!F37*1.075</f>
        <v>23.736812679425835</v>
      </c>
      <c r="G37" s="17">
        <f>0.0082*167/209*'salaires 25%'!G37*1.075</f>
        <v>24.518648349282294</v>
      </c>
      <c r="H37" s="17">
        <f>0.0082*167/209*'salaires 25%'!H37*1.075</f>
        <v>25.293440454545454</v>
      </c>
      <c r="I37" s="17">
        <f>0.0082*167/209*'salaires 25%'!I37*1.075</f>
        <v>25.589270167464118</v>
      </c>
      <c r="J37" s="17">
        <f>0.0082*167/209*'salaires 25%'!J37*1.075</f>
        <v>25.878056315789475</v>
      </c>
    </row>
    <row r="38" spans="1:10">
      <c r="A38" s="5">
        <v>185</v>
      </c>
      <c r="B38" s="17">
        <f>0.0082*167/209*'salaires 25%'!B38*1.075</f>
        <v>21.72939677033493</v>
      </c>
      <c r="C38" s="17">
        <f>0.0082*167/209*'salaires 25%'!C38*1.075</f>
        <v>22.32809976076555</v>
      </c>
      <c r="D38" s="17">
        <f>0.0082*167/209*'salaires 25%'!D38*1.075</f>
        <v>22.926802751196174</v>
      </c>
      <c r="E38" s="17">
        <f>0.0082*167/209*'salaires 25%'!E38*1.075</f>
        <v>23.525505741626795</v>
      </c>
      <c r="F38" s="17">
        <f>0.0082*167/209*'salaires 25%'!F38*1.075</f>
        <v>24.321428540669856</v>
      </c>
      <c r="G38" s="17">
        <f>0.0082*167/209*'salaires 25%'!G38*1.075</f>
        <v>25.117351339712918</v>
      </c>
      <c r="H38" s="17">
        <f>0.0082*167/209*'salaires 25%'!H38*1.075</f>
        <v>25.913274138755984</v>
      </c>
      <c r="I38" s="17">
        <f>0.0082*167/209*'salaires 25%'!I38*1.075</f>
        <v>26.216147416267944</v>
      </c>
      <c r="J38" s="17">
        <f>0.0082*167/209*'salaires 25%'!J38*1.075</f>
        <v>26.511977129186604</v>
      </c>
    </row>
    <row r="39" spans="1:10">
      <c r="A39" s="5">
        <v>190</v>
      </c>
      <c r="B39" s="17">
        <f>0.0082*167/209*'salaires 25%'!B39*1.075</f>
        <v>22.26470767942584</v>
      </c>
      <c r="C39" s="17">
        <f>0.0082*167/209*'salaires 25%'!C39*1.075</f>
        <v>22.877497799043063</v>
      </c>
      <c r="D39" s="17">
        <f>0.0082*167/209*'salaires 25%'!D39*1.075</f>
        <v>23.490287918660286</v>
      </c>
      <c r="E39" s="17">
        <f>0.0082*167/209*'salaires 25%'!E39*1.075</f>
        <v>24.103078038277513</v>
      </c>
      <c r="F39" s="17">
        <f>0.0082*167/209*'salaires 25%'!F39*1.075</f>
        <v>24.920131531100477</v>
      </c>
      <c r="G39" s="17">
        <f>0.0082*167/209*'salaires 25%'!G39*1.075</f>
        <v>25.737185023923445</v>
      </c>
      <c r="H39" s="17">
        <f>0.0082*167/209*'salaires 25%'!H39*1.075</f>
        <v>26.554238516746413</v>
      </c>
      <c r="I39" s="17">
        <f>0.0082*167/209*'salaires 25%'!I39*1.075</f>
        <v>26.864155358851676</v>
      </c>
      <c r="J39" s="17">
        <f>0.0082*167/209*'salaires 25%'!J39*1.075</f>
        <v>27.167028636363639</v>
      </c>
    </row>
    <row r="40" spans="1:10">
      <c r="A40" s="5">
        <v>195</v>
      </c>
      <c r="B40" s="17">
        <f>0.0082*167/209*'salaires 25%'!B40*1.075</f>
        <v>22.814105717703352</v>
      </c>
      <c r="C40" s="17">
        <f>0.0082*167/209*'salaires 25%'!C40*1.075</f>
        <v>23.440982966507178</v>
      </c>
      <c r="D40" s="17">
        <f>0.0082*167/209*'salaires 25%'!D40*1.075</f>
        <v>24.067860215311008</v>
      </c>
      <c r="E40" s="17">
        <f>0.0082*167/209*'salaires 25%'!E40*1.075</f>
        <v>24.701781028708133</v>
      </c>
      <c r="F40" s="17">
        <f>0.0082*167/209*'salaires 25%'!F40*1.075</f>
        <v>25.532921650717704</v>
      </c>
      <c r="G40" s="17">
        <f>0.0082*167/209*'salaires 25%'!G40*1.075</f>
        <v>26.371105837320577</v>
      </c>
      <c r="H40" s="17">
        <f>0.0082*167/209*'salaires 25%'!H40*1.075</f>
        <v>27.209290023923447</v>
      </c>
      <c r="I40" s="17">
        <f>0.0082*167/209*'salaires 25%'!I40*1.075</f>
        <v>27.52625043062201</v>
      </c>
      <c r="J40" s="17">
        <f>0.0082*167/209*'salaires 25%'!J40*1.075</f>
        <v>27.836167272727273</v>
      </c>
    </row>
    <row r="41" spans="1:10">
      <c r="A41" s="5">
        <v>200</v>
      </c>
      <c r="B41" s="17">
        <f>0.0082*167/209*'salaires 25%'!B41*1.075</f>
        <v>23.377590885167464</v>
      </c>
      <c r="C41" s="17">
        <f>0.0082*167/209*'salaires 25%'!C41*1.075</f>
        <v>24.018555263157896</v>
      </c>
      <c r="D41" s="17">
        <f>0.0082*167/209*'salaires 25%'!D41*1.075</f>
        <v>24.659519641148329</v>
      </c>
      <c r="E41" s="17">
        <f>0.0082*167/209*'salaires 25%'!E41*1.075</f>
        <v>25.30752758373206</v>
      </c>
      <c r="F41" s="17">
        <f>0.0082*167/209*'salaires 25%'!F41*1.075</f>
        <v>26.159798899521533</v>
      </c>
      <c r="G41" s="17">
        <f>0.0082*167/209*'salaires 25%'!G41*1.075</f>
        <v>27.019113779904309</v>
      </c>
      <c r="H41" s="17">
        <f>0.0082*167/209*'salaires 25%'!H41*1.075</f>
        <v>27.878428660287081</v>
      </c>
      <c r="I41" s="17">
        <f>0.0082*167/209*'salaires 25%'!I41*1.075</f>
        <v>28.202432631578947</v>
      </c>
      <c r="J41" s="17">
        <f>0.0082*167/209*'salaires 25%'!J41*1.075</f>
        <v>28.519393038277514</v>
      </c>
    </row>
    <row r="42" spans="1:10">
      <c r="A42" s="5">
        <v>205</v>
      </c>
      <c r="B42" s="17">
        <f>0.0082*167/209*'salaires 25%'!B42*1.075</f>
        <v>23.955163181818182</v>
      </c>
      <c r="C42" s="17">
        <f>0.0082*167/209*'salaires 25%'!C42*1.075</f>
        <v>24.610214688995214</v>
      </c>
      <c r="D42" s="17">
        <f>0.0082*167/209*'salaires 25%'!D42*1.075</f>
        <v>25.272309760765552</v>
      </c>
      <c r="E42" s="17">
        <f>0.0082*167/209*'salaires 25%'!E42*1.075</f>
        <v>25.934404832535886</v>
      </c>
      <c r="F42" s="17">
        <f>0.0082*167/209*'salaires 25%'!F42*1.075</f>
        <v>26.807806842105265</v>
      </c>
      <c r="G42" s="17">
        <f>0.0082*167/209*'salaires 25%'!G42*1.075</f>
        <v>27.688252416267943</v>
      </c>
      <c r="H42" s="17">
        <f>0.0082*167/209*'salaires 25%'!H42*1.075</f>
        <v>28.568697990430621</v>
      </c>
      <c r="I42" s="17">
        <f>0.0082*167/209*'salaires 25%'!I42*1.075</f>
        <v>28.89974552631579</v>
      </c>
      <c r="J42" s="17">
        <f>0.0082*167/209*'salaires 25%'!J42*1.075</f>
        <v>29.230793062200959</v>
      </c>
    </row>
    <row r="43" spans="1:10">
      <c r="A43" s="5">
        <v>210</v>
      </c>
      <c r="B43" s="17">
        <f>0.0082*167/209*'salaires 25%'!B43*1.075</f>
        <v>24.546822607655503</v>
      </c>
      <c r="C43" s="17">
        <f>0.0082*167/209*'salaires 25%'!C43*1.075</f>
        <v>25.223004808612441</v>
      </c>
      <c r="D43" s="17">
        <f>0.0082*167/209*'salaires 25%'!D43*1.075</f>
        <v>25.899187009569378</v>
      </c>
      <c r="E43" s="17">
        <f>0.0082*167/209*'salaires 25%'!E43*1.075</f>
        <v>26.575369210526315</v>
      </c>
      <c r="F43" s="17">
        <f>0.0082*167/209*'salaires 25%'!F43*1.075</f>
        <v>27.476945478468902</v>
      </c>
      <c r="G43" s="17">
        <f>0.0082*167/209*'salaires 25%'!G43*1.075</f>
        <v>28.378521746411483</v>
      </c>
      <c r="H43" s="17">
        <f>0.0082*167/209*'salaires 25%'!H43*1.075</f>
        <v>29.273054449760767</v>
      </c>
      <c r="I43" s="17">
        <f>0.0082*167/209*'salaires 25%'!I43*1.075</f>
        <v>29.611145550239236</v>
      </c>
      <c r="J43" s="17">
        <f>0.0082*167/209*'salaires 25%'!J43*1.075</f>
        <v>29.949236650717705</v>
      </c>
    </row>
    <row r="44" spans="1:10">
      <c r="A44" s="5">
        <v>215</v>
      </c>
      <c r="B44" s="17">
        <f>0.0082*167/209*'salaires 25%'!B44*1.075</f>
        <v>25.152569162679427</v>
      </c>
      <c r="C44" s="17">
        <f>0.0082*167/209*'salaires 25%'!C44*1.075</f>
        <v>25.842838492822967</v>
      </c>
      <c r="D44" s="17">
        <f>0.0082*167/209*'salaires 25%'!D44*1.075</f>
        <v>26.533107822966507</v>
      </c>
      <c r="E44" s="17">
        <f>0.0082*167/209*'salaires 25%'!E44*1.075</f>
        <v>27.22337715311005</v>
      </c>
      <c r="F44" s="17">
        <f>0.0082*167/209*'salaires 25%'!F44*1.075</f>
        <v>28.146084114832536</v>
      </c>
      <c r="G44" s="17">
        <f>0.0082*167/209*'salaires 25%'!G44*1.075</f>
        <v>29.068791076555023</v>
      </c>
      <c r="H44" s="17">
        <f>0.0082*167/209*'salaires 25%'!H44*1.075</f>
        <v>29.998541602870812</v>
      </c>
      <c r="I44" s="17">
        <f>0.0082*167/209*'salaires 25%'!I44*1.075</f>
        <v>30.343676267942584</v>
      </c>
      <c r="J44" s="17">
        <f>0.0082*167/209*'salaires 25%'!J44*1.075</f>
        <v>30.688810933014356</v>
      </c>
    </row>
    <row r="45" spans="1:10">
      <c r="A45" s="5">
        <v>220</v>
      </c>
      <c r="B45" s="17">
        <f>0.0082*167/209*'salaires 25%'!B45*1.075</f>
        <v>25.765359282296654</v>
      </c>
      <c r="C45" s="17">
        <f>0.0082*167/209*'salaires 25%'!C45*1.075</f>
        <v>26.476759306220096</v>
      </c>
      <c r="D45" s="17">
        <f>0.0082*167/209*'salaires 25%'!D45*1.075</f>
        <v>27.188159330143542</v>
      </c>
      <c r="E45" s="17">
        <f>0.0082*167/209*'salaires 25%'!E45*1.075</f>
        <v>27.892515789473688</v>
      </c>
      <c r="F45" s="17">
        <f>0.0082*167/209*'salaires 25%'!F45*1.075</f>
        <v>28.843397009569379</v>
      </c>
      <c r="G45" s="17">
        <f>0.0082*167/209*'salaires 25%'!G45*1.075</f>
        <v>29.787234665071772</v>
      </c>
      <c r="H45" s="17">
        <f>0.0082*167/209*'salaires 25%'!H45*1.075</f>
        <v>30.731072320574164</v>
      </c>
      <c r="I45" s="17">
        <f>0.0082*167/209*'salaires 25%'!I45*1.075</f>
        <v>31.083250550239235</v>
      </c>
      <c r="J45" s="17">
        <f>0.0082*167/209*'salaires 25%'!J45*1.075</f>
        <v>31.44247234449761</v>
      </c>
    </row>
    <row r="46" spans="1:10">
      <c r="A46" s="5">
        <v>225</v>
      </c>
      <c r="B46" s="17">
        <f>0.0082*167/209*'salaires 25%'!B46*1.075</f>
        <v>26.406323660287082</v>
      </c>
      <c r="C46" s="17">
        <f>0.0082*167/209*'salaires 25%'!C46*1.075</f>
        <v>27.13885437799043</v>
      </c>
      <c r="D46" s="17">
        <f>0.0082*167/209*'salaires 25%'!D46*1.075</f>
        <v>27.864341531100479</v>
      </c>
      <c r="E46" s="17">
        <f>0.0082*167/209*'salaires 25%'!E46*1.075</f>
        <v>28.589828684210527</v>
      </c>
      <c r="F46" s="17">
        <f>0.0082*167/209*'salaires 25%'!F46*1.075</f>
        <v>29.561840598086125</v>
      </c>
      <c r="G46" s="17">
        <f>0.0082*167/209*'salaires 25%'!G46*1.075</f>
        <v>30.526808947368423</v>
      </c>
      <c r="H46" s="17">
        <f>0.0082*167/209*'salaires 25%'!H46*1.075</f>
        <v>31.49882086124402</v>
      </c>
      <c r="I46" s="17">
        <f>0.0082*167/209*'salaires 25%'!I46*1.075</f>
        <v>31.858042655502395</v>
      </c>
      <c r="J46" s="17">
        <f>0.0082*167/209*'salaires 25%'!J46*1.075</f>
        <v>32.224308014354065</v>
      </c>
    </row>
    <row r="47" spans="1:10">
      <c r="A47" s="5">
        <v>230</v>
      </c>
      <c r="B47" s="17">
        <f>0.0082*167/209*'salaires 25%'!B47*1.075</f>
        <v>27.061375167464117</v>
      </c>
      <c r="C47" s="17">
        <f>0.0082*167/209*'salaires 25%'!C47*1.075</f>
        <v>27.807993014354068</v>
      </c>
      <c r="D47" s="17">
        <f>0.0082*167/209*'salaires 25%'!D47*1.075</f>
        <v>28.547567296650719</v>
      </c>
      <c r="E47" s="17">
        <f>0.0082*167/209*'salaires 25%'!E47*1.075</f>
        <v>29.29418514354067</v>
      </c>
      <c r="F47" s="17">
        <f>0.0082*167/209*'salaires 25%'!F47*1.075</f>
        <v>30.287327751196177</v>
      </c>
      <c r="G47" s="17">
        <f>0.0082*167/209*'salaires 25%'!G47*1.075</f>
        <v>31.280470358851677</v>
      </c>
      <c r="H47" s="17">
        <f>0.0082*167/209*'salaires 25%'!H47*1.075</f>
        <v>32.27361296650718</v>
      </c>
      <c r="I47" s="17">
        <f>0.0082*167/209*'salaires 25%'!I47*1.075</f>
        <v>32.646921889952154</v>
      </c>
      <c r="J47" s="17">
        <f>0.0082*167/209*'salaires 25%'!J47*1.075</f>
        <v>33.020230813397127</v>
      </c>
    </row>
    <row r="48" spans="1:10">
      <c r="A48" s="5">
        <v>235</v>
      </c>
      <c r="B48" s="17">
        <f>0.0082*167/209*'salaires 25%'!B48*1.075</f>
        <v>27.737557368421054</v>
      </c>
      <c r="C48" s="17">
        <f>0.0082*167/209*'salaires 25%'!C48*1.075</f>
        <v>28.498262344497608</v>
      </c>
      <c r="D48" s="17">
        <f>0.0082*167/209*'salaires 25%'!D48*1.075</f>
        <v>29.258967320574161</v>
      </c>
      <c r="E48" s="17">
        <f>0.0082*167/209*'salaires 25%'!E48*1.075</f>
        <v>30.026715861244021</v>
      </c>
      <c r="F48" s="17">
        <f>0.0082*167/209*'salaires 25%'!F48*1.075</f>
        <v>31.040989162679427</v>
      </c>
      <c r="G48" s="17">
        <f>0.0082*167/209*'salaires 25%'!G48*1.075</f>
        <v>32.062306028708136</v>
      </c>
      <c r="H48" s="17">
        <f>0.0082*167/209*'salaires 25%'!H48*1.075</f>
        <v>33.076579330143538</v>
      </c>
      <c r="I48" s="17">
        <f>0.0082*167/209*'salaires 25%'!I48*1.075</f>
        <v>33.463975382775118</v>
      </c>
      <c r="J48" s="17">
        <f>0.0082*167/209*'salaires 25%'!J48*1.075</f>
        <v>33.844327870813395</v>
      </c>
    </row>
    <row r="49" spans="1:10">
      <c r="A49" s="5">
        <v>240</v>
      </c>
      <c r="B49" s="17">
        <f>0.0082*167/209*'salaires 25%'!B49*1.075</f>
        <v>28.589828684210527</v>
      </c>
      <c r="C49" s="17">
        <f>0.0082*167/209*'salaires 25%'!C49*1.075</f>
        <v>29.37870791866029</v>
      </c>
      <c r="D49" s="17">
        <f>0.0082*167/209*'salaires 25%'!D49*1.075</f>
        <v>30.160543588516749</v>
      </c>
      <c r="E49" s="17">
        <f>0.0082*167/209*'salaires 25%'!E49*1.075</f>
        <v>30.949422822966508</v>
      </c>
      <c r="F49" s="17">
        <f>0.0082*167/209*'salaires 25%'!F49*1.075</f>
        <v>31.998913947368422</v>
      </c>
      <c r="G49" s="17">
        <f>0.0082*167/209*'salaires 25%'!G49*1.075</f>
        <v>33.04840507177034</v>
      </c>
      <c r="H49" s="17">
        <f>0.0082*167/209*'salaires 25%'!H49*1.075</f>
        <v>34.09789619617225</v>
      </c>
      <c r="I49" s="17">
        <f>0.0082*167/209*'salaires 25%'!I49*1.075</f>
        <v>34.492335813397133</v>
      </c>
      <c r="J49" s="17">
        <f>0.0082*167/209*'salaires 25%'!J49*1.075</f>
        <v>34.886775430622009</v>
      </c>
    </row>
    <row r="50" spans="1:10">
      <c r="A50" s="5">
        <v>245</v>
      </c>
      <c r="B50" s="17">
        <f>0.0082*167/209*'salaires 25%'!B50*1.075</f>
        <v>29.28714157894737</v>
      </c>
      <c r="C50" s="17">
        <f>0.0082*167/209*'salaires 25%'!C50*1.075</f>
        <v>30.097151507177035</v>
      </c>
      <c r="D50" s="17">
        <f>0.0082*167/209*'salaires 25%'!D50*1.075</f>
        <v>30.9001178708134</v>
      </c>
      <c r="E50" s="17">
        <f>0.0082*167/209*'salaires 25%'!E50*1.075</f>
        <v>31.710127799043061</v>
      </c>
      <c r="F50" s="17">
        <f>0.0082*167/209*'salaires 25%'!F50*1.075</f>
        <v>32.780749617224885</v>
      </c>
      <c r="G50" s="17">
        <f>0.0082*167/209*'salaires 25%'!G50*1.075</f>
        <v>33.858415000000001</v>
      </c>
      <c r="H50" s="17">
        <f>0.0082*167/209*'salaires 25%'!H50*1.075</f>
        <v>34.929036818181821</v>
      </c>
      <c r="I50" s="17">
        <f>0.0082*167/209*'salaires 25%'!I50*1.075</f>
        <v>35.337563564593303</v>
      </c>
      <c r="J50" s="17">
        <f>0.0082*167/209*'salaires 25%'!J50*1.075</f>
        <v>35.739046746411482</v>
      </c>
    </row>
    <row r="51" spans="1:10">
      <c r="A51" s="5">
        <v>250</v>
      </c>
      <c r="B51" s="17">
        <f>0.0082*167/209*'salaires 25%'!B51*1.075</f>
        <v>30.012628732057419</v>
      </c>
      <c r="C51" s="17">
        <f>0.0082*167/209*'salaires 25%'!C51*1.075</f>
        <v>30.836725789473682</v>
      </c>
      <c r="D51" s="17">
        <f>0.0082*167/209*'salaires 25%'!D51*1.075</f>
        <v>31.667866411483253</v>
      </c>
      <c r="E51" s="17">
        <f>0.0082*167/209*'salaires 25%'!E51*1.075</f>
        <v>32.49196346889952</v>
      </c>
      <c r="F51" s="17">
        <f>0.0082*167/209*'salaires 25%'!F51*1.075</f>
        <v>33.590759545454546</v>
      </c>
      <c r="G51" s="17">
        <f>0.0082*167/209*'salaires 25%'!G51*1.075</f>
        <v>34.696599186602874</v>
      </c>
      <c r="H51" s="17">
        <f>0.0082*167/209*'salaires 25%'!H51*1.075</f>
        <v>35.795395263157893</v>
      </c>
      <c r="I51" s="17">
        <f>0.0082*167/209*'salaires 25%'!I51*1.075</f>
        <v>36.210965574162678</v>
      </c>
      <c r="J51" s="17">
        <f>0.0082*167/209*'salaires 25%'!J51*1.075</f>
        <v>36.619492320574167</v>
      </c>
    </row>
    <row r="52" spans="1:10">
      <c r="A52" s="5">
        <v>255</v>
      </c>
      <c r="B52" s="17">
        <f>0.0082*167/209*'salaires 25%'!B52*1.075</f>
        <v>30.759246578947369</v>
      </c>
      <c r="C52" s="17">
        <f>0.0082*167/209*'salaires 25%'!C52*1.075</f>
        <v>31.604474330143542</v>
      </c>
      <c r="D52" s="17">
        <f>0.0082*167/209*'salaires 25%'!D52*1.075</f>
        <v>32.449702081339716</v>
      </c>
      <c r="E52" s="17">
        <f>0.0082*167/209*'salaires 25%'!E52*1.075</f>
        <v>33.294929832535885</v>
      </c>
      <c r="F52" s="17">
        <f>0.0082*167/209*'salaires 25%'!F52*1.075</f>
        <v>34.421900167464116</v>
      </c>
      <c r="G52" s="17">
        <f>0.0082*167/209*'salaires 25%'!G52*1.075</f>
        <v>35.555914066985643</v>
      </c>
      <c r="H52" s="17">
        <f>0.0082*167/209*'salaires 25%'!H52*1.075</f>
        <v>36.682884401913881</v>
      </c>
      <c r="I52" s="17">
        <f>0.0082*167/209*'salaires 25%'!I52*1.075</f>
        <v>37.105498277511963</v>
      </c>
      <c r="J52" s="17">
        <f>0.0082*167/209*'salaires 25%'!J52*1.075</f>
        <v>37.528112153110051</v>
      </c>
    </row>
    <row r="53" spans="1:10">
      <c r="A53" s="5">
        <v>260</v>
      </c>
      <c r="B53" s="17">
        <f>0.0082*167/209*'salaires 25%'!B53*1.075</f>
        <v>31.519951555023923</v>
      </c>
      <c r="C53" s="17">
        <f>0.0082*167/209*'salaires 25%'!C53*1.075</f>
        <v>32.386310000000002</v>
      </c>
      <c r="D53" s="17">
        <f>0.0082*167/209*'salaires 25%'!D53*1.075</f>
        <v>33.252668444976074</v>
      </c>
      <c r="E53" s="17">
        <f>0.0082*167/209*'salaires 25%'!E53*1.075</f>
        <v>34.119026889952153</v>
      </c>
      <c r="F53" s="17">
        <f>0.0082*167/209*'salaires 25%'!F53*1.075</f>
        <v>35.274171483253589</v>
      </c>
      <c r="G53" s="17">
        <f>0.0082*167/209*'salaires 25%'!G53*1.075</f>
        <v>36.436359641148329</v>
      </c>
      <c r="H53" s="17">
        <f>0.0082*167/209*'salaires 25%'!H53*1.075</f>
        <v>37.591504234449758</v>
      </c>
      <c r="I53" s="17">
        <f>0.0082*167/209*'salaires 25%'!I53*1.075</f>
        <v>38.021161674641149</v>
      </c>
      <c r="J53" s="17">
        <f>0.0082*167/209*'salaires 25%'!J53*1.075</f>
        <v>38.457862679425837</v>
      </c>
    </row>
    <row r="54" spans="1:10">
      <c r="A54" s="5">
        <v>265</v>
      </c>
      <c r="B54" s="17">
        <f>0.0082*167/209*'salaires 25%'!B54*1.075</f>
        <v>32.301787224880385</v>
      </c>
      <c r="C54" s="17">
        <f>0.0082*167/209*'salaires 25%'!C54*1.075</f>
        <v>33.189276363636367</v>
      </c>
      <c r="D54" s="17">
        <f>0.0082*167/209*'salaires 25%'!D54*1.075</f>
        <v>34.076765502392348</v>
      </c>
      <c r="E54" s="17">
        <f>0.0082*167/209*'salaires 25%'!E54*1.075</f>
        <v>34.964254641148329</v>
      </c>
      <c r="F54" s="17">
        <f>0.0082*167/209*'salaires 25%'!F54*1.075</f>
        <v>36.154617057416267</v>
      </c>
      <c r="G54" s="17">
        <f>0.0082*167/209*'salaires 25%'!G54*1.075</f>
        <v>37.337935909090909</v>
      </c>
      <c r="H54" s="17">
        <f>0.0082*167/209*'salaires 25%'!H54*1.075</f>
        <v>38.521254760765558</v>
      </c>
      <c r="I54" s="17">
        <f>0.0082*167/209*'salaires 25%'!I54*1.075</f>
        <v>38.964999330143542</v>
      </c>
      <c r="J54" s="17">
        <f>0.0082*167/209*'salaires 25%'!J54*1.075</f>
        <v>39.408743899521532</v>
      </c>
    </row>
    <row r="55" spans="1:10">
      <c r="A55" s="5">
        <v>270</v>
      </c>
      <c r="B55" s="17">
        <f>0.0082*167/209*'salaires 25%'!B55*1.075</f>
        <v>33.097710023923447</v>
      </c>
      <c r="C55" s="17">
        <f>0.0082*167/209*'salaires 25%'!C55*1.075</f>
        <v>34.006329856459331</v>
      </c>
      <c r="D55" s="17">
        <f>0.0082*167/209*'salaires 25%'!D55*1.075</f>
        <v>34.914949688995215</v>
      </c>
      <c r="E55" s="17">
        <f>0.0082*167/209*'salaires 25%'!E55*1.075</f>
        <v>35.830613086124401</v>
      </c>
      <c r="F55" s="17">
        <f>0.0082*167/209*'salaires 25%'!F55*1.075</f>
        <v>37.042106196172249</v>
      </c>
      <c r="G55" s="17">
        <f>0.0082*167/209*'salaires 25%'!G55*1.075</f>
        <v>38.260642870813399</v>
      </c>
      <c r="H55" s="17">
        <f>0.0082*167/209*'salaires 25%'!H55*1.075</f>
        <v>39.472135980861246</v>
      </c>
      <c r="I55" s="17">
        <f>0.0082*167/209*'salaires 25%'!I55*1.075</f>
        <v>39.929967679425843</v>
      </c>
      <c r="J55" s="17">
        <f>0.0082*167/209*'salaires 25%'!J55*1.075</f>
        <v>40.38075581339713</v>
      </c>
    </row>
    <row r="56" spans="1:10">
      <c r="A56" s="5">
        <v>275</v>
      </c>
      <c r="B56" s="17">
        <f>0.0082*167/209*'salaires 25%'!B56*1.075</f>
        <v>33.907719952153116</v>
      </c>
      <c r="C56" s="17">
        <f>0.0082*167/209*'salaires 25%'!C56*1.075</f>
        <v>34.844514043062205</v>
      </c>
      <c r="D56" s="17">
        <f>0.0082*167/209*'salaires 25%'!D56*1.075</f>
        <v>35.774264569377991</v>
      </c>
      <c r="E56" s="17">
        <f>0.0082*167/209*'salaires 25%'!E56*1.075</f>
        <v>36.711058660287087</v>
      </c>
      <c r="F56" s="17">
        <f>0.0082*167/209*'salaires 25%'!F56*1.075</f>
        <v>37.957769593301435</v>
      </c>
      <c r="G56" s="17">
        <f>0.0082*167/209*'salaires 25%'!G56*1.075</f>
        <v>39.197436961722488</v>
      </c>
      <c r="H56" s="17">
        <f>0.0082*167/209*'salaires 25%'!H56*1.075</f>
        <v>40.444147894736844</v>
      </c>
      <c r="I56" s="17">
        <f>0.0082*167/209*'salaires 25%'!I56*1.075</f>
        <v>40.909023157894737</v>
      </c>
      <c r="J56" s="17">
        <f>0.0082*167/209*'salaires 25%'!J56*1.075</f>
        <v>41.38094198564594</v>
      </c>
    </row>
    <row r="57" spans="1:10">
      <c r="A57" s="5">
        <v>280</v>
      </c>
      <c r="B57" s="17">
        <f>0.0082*167/209*'salaires 25%'!B57*1.075</f>
        <v>34.752947703349285</v>
      </c>
      <c r="C57" s="17">
        <f>0.0082*167/209*'salaires 25%'!C57*1.075</f>
        <v>35.703828923444981</v>
      </c>
      <c r="D57" s="17">
        <f>0.0082*167/209*'salaires 25%'!D57*1.075</f>
        <v>36.661753708133972</v>
      </c>
      <c r="E57" s="17">
        <f>0.0082*167/209*'salaires 25%'!E57*1.075</f>
        <v>37.61967849282297</v>
      </c>
      <c r="F57" s="17">
        <f>0.0082*167/209*'salaires 25%'!F57*1.075</f>
        <v>38.894563684210532</v>
      </c>
      <c r="G57" s="17">
        <f>0.0082*167/209*'salaires 25%'!G57*1.075</f>
        <v>40.169448875598086</v>
      </c>
      <c r="H57" s="17">
        <f>0.0082*167/209*'salaires 25%'!H57*1.075</f>
        <v>41.444334066985647</v>
      </c>
      <c r="I57" s="17">
        <f>0.0082*167/209*'salaires 25%'!I57*1.075</f>
        <v>41.923296459330139</v>
      </c>
      <c r="J57" s="17">
        <f>0.0082*167/209*'salaires 25%'!J57*1.075</f>
        <v>42.402258851674645</v>
      </c>
    </row>
    <row r="58" spans="1:10">
      <c r="A58" s="5">
        <v>285</v>
      </c>
      <c r="B58" s="17">
        <f>0.0082*167/209*'salaires 25%'!B58*1.075</f>
        <v>35.534783373205741</v>
      </c>
      <c r="C58" s="17">
        <f>0.0082*167/209*'salaires 25%'!C58*1.075</f>
        <v>36.513838851674642</v>
      </c>
      <c r="D58" s="17">
        <f>0.0082*167/209*'salaires 25%'!D58*1.075</f>
        <v>37.492894330143542</v>
      </c>
      <c r="E58" s="17">
        <f>0.0082*167/209*'salaires 25%'!E58*1.075</f>
        <v>38.471949808612443</v>
      </c>
      <c r="F58" s="17">
        <f>0.0082*167/209*'salaires 25%'!F58*1.075</f>
        <v>39.77500925837321</v>
      </c>
      <c r="G58" s="17">
        <f>0.0082*167/209*'salaires 25%'!G58*1.075</f>
        <v>41.078068708133969</v>
      </c>
      <c r="H58" s="17">
        <f>0.0082*167/209*'salaires 25%'!H58*1.075</f>
        <v>42.381128157894736</v>
      </c>
      <c r="I58" s="17">
        <f>0.0082*167/209*'salaires 25%'!I58*1.075</f>
        <v>42.874177679425841</v>
      </c>
      <c r="J58" s="17">
        <f>0.0082*167/209*'salaires 25%'!J58*1.075</f>
        <v>43.360183636363637</v>
      </c>
    </row>
    <row r="59" spans="1:10">
      <c r="A59" s="5">
        <v>290</v>
      </c>
      <c r="B59" s="17">
        <f>0.0082*167/209*'salaires 25%'!B59*1.075</f>
        <v>36.337749736842106</v>
      </c>
      <c r="C59" s="17">
        <f>0.0082*167/209*'salaires 25%'!C59*1.075</f>
        <v>37.337935909090909</v>
      </c>
      <c r="D59" s="17">
        <f>0.0082*167/209*'salaires 25%'!D59*1.075</f>
        <v>38.338122081339719</v>
      </c>
      <c r="E59" s="17">
        <f>0.0082*167/209*'salaires 25%'!E59*1.075</f>
        <v>39.338308253588515</v>
      </c>
      <c r="F59" s="17">
        <f>0.0082*167/209*'salaires 25%'!F59*1.075</f>
        <v>40.669541961722494</v>
      </c>
      <c r="G59" s="17">
        <f>0.0082*167/209*'salaires 25%'!G59*1.075</f>
        <v>42.007819234449762</v>
      </c>
      <c r="H59" s="17">
        <f>0.0082*167/209*'salaires 25%'!H59*1.075</f>
        <v>43.339052942583734</v>
      </c>
      <c r="I59" s="17">
        <f>0.0082*167/209*'salaires 25%'!I59*1.075</f>
        <v>43.839146028708136</v>
      </c>
      <c r="J59" s="17">
        <f>0.0082*167/209*'salaires 25%'!J59*1.075</f>
        <v>44.339239114832537</v>
      </c>
    </row>
    <row r="60" spans="1:10">
      <c r="A60" s="5">
        <v>295</v>
      </c>
      <c r="B60" s="17">
        <f>0.0082*167/209*'salaires 25%'!B60*1.075</f>
        <v>37.140716100478471</v>
      </c>
      <c r="C60" s="17">
        <f>0.0082*167/209*'salaires 25%'!C60*1.075</f>
        <v>38.16907653110048</v>
      </c>
      <c r="D60" s="17">
        <f>0.0082*167/209*'salaires 25%'!D60*1.075</f>
        <v>39.190393397129192</v>
      </c>
      <c r="E60" s="17">
        <f>0.0082*167/209*'salaires 25%'!E60*1.075</f>
        <v>40.211710263157897</v>
      </c>
      <c r="F60" s="17">
        <f>0.0082*167/209*'salaires 25%'!F60*1.075</f>
        <v>41.571118229665075</v>
      </c>
      <c r="G60" s="17">
        <f>0.0082*167/209*'salaires 25%'!G60*1.075</f>
        <v>42.937569760765548</v>
      </c>
      <c r="H60" s="17">
        <f>0.0082*167/209*'salaires 25%'!H60*1.075</f>
        <v>44.296977727272726</v>
      </c>
      <c r="I60" s="17">
        <f>0.0082*167/209*'salaires 25%'!I60*1.075</f>
        <v>44.811157942583733</v>
      </c>
      <c r="J60" s="17">
        <f>0.0082*167/209*'salaires 25%'!J60*1.075</f>
        <v>45.318294593301438</v>
      </c>
    </row>
    <row r="61" spans="1:10">
      <c r="A61" s="5">
        <v>300</v>
      </c>
      <c r="B61" s="17">
        <f>0.0082*167/209*'salaires 25%'!B61*1.075</f>
        <v>37.971856722488042</v>
      </c>
      <c r="C61" s="17">
        <f>0.0082*167/209*'salaires 25%'!C61*1.075</f>
        <v>39.014304282296656</v>
      </c>
      <c r="D61" s="17">
        <f>0.0082*167/209*'salaires 25%'!D61*1.075</f>
        <v>40.056751842105264</v>
      </c>
      <c r="E61" s="17">
        <f>0.0082*167/209*'salaires 25%'!E61*1.075</f>
        <v>41.106242966507182</v>
      </c>
      <c r="F61" s="17">
        <f>0.0082*167/209*'salaires 25%'!F61*1.075</f>
        <v>42.493825191387565</v>
      </c>
      <c r="G61" s="17">
        <f>0.0082*167/209*'salaires 25%'!G61*1.075</f>
        <v>43.888450980861251</v>
      </c>
      <c r="H61" s="17">
        <f>0.0082*167/209*'salaires 25%'!H61*1.075</f>
        <v>45.28307677033493</v>
      </c>
      <c r="I61" s="17">
        <f>0.0082*167/209*'salaires 25%'!I61*1.075</f>
        <v>45.804300550239233</v>
      </c>
      <c r="J61" s="17">
        <f>0.0082*167/209*'salaires 25%'!J61*1.075</f>
        <v>46.325524330143544</v>
      </c>
    </row>
    <row r="62" spans="1:10">
      <c r="A62" s="5">
        <v>305</v>
      </c>
      <c r="B62" s="17">
        <f>0.0082*167/209*'salaires 25%'!B62*1.075</f>
        <v>38.817084473684211</v>
      </c>
      <c r="C62" s="17">
        <f>0.0082*167/209*'salaires 25%'!C62*1.075</f>
        <v>39.887706291866024</v>
      </c>
      <c r="D62" s="17">
        <f>0.0082*167/209*'salaires 25%'!D62*1.075</f>
        <v>40.951284545454548</v>
      </c>
      <c r="E62" s="17">
        <f>0.0082*167/209*'salaires 25%'!E62*1.075</f>
        <v>42.021906363636361</v>
      </c>
      <c r="F62" s="17">
        <f>0.0082*167/209*'salaires 25%'!F62*1.075</f>
        <v>43.444706411483253</v>
      </c>
      <c r="G62" s="17">
        <f>0.0082*167/209*'salaires 25%'!G62*1.075</f>
        <v>44.874550023923447</v>
      </c>
      <c r="H62" s="17">
        <f>0.0082*167/209*'salaires 25%'!H62*1.075</f>
        <v>46.297350071770339</v>
      </c>
      <c r="I62" s="17">
        <f>0.0082*167/209*'salaires 25%'!I62*1.075</f>
        <v>46.832660980861249</v>
      </c>
      <c r="J62" s="17">
        <f>0.0082*167/209*'salaires 25%'!J62*1.075</f>
        <v>47.360928325358849</v>
      </c>
    </row>
    <row r="63" spans="1:10">
      <c r="A63" s="5">
        <v>310</v>
      </c>
      <c r="B63" s="17">
        <f>0.0082*167/209*'salaires 25%'!B63*1.075</f>
        <v>39.68344291866029</v>
      </c>
      <c r="C63" s="17">
        <f>0.0082*167/209*'salaires 25%'!C63*1.075</f>
        <v>40.775195430622013</v>
      </c>
      <c r="D63" s="17">
        <f>0.0082*167/209*'salaires 25%'!D63*1.075</f>
        <v>41.866947942583735</v>
      </c>
      <c r="E63" s="17">
        <f>0.0082*167/209*'salaires 25%'!E63*1.075</f>
        <v>42.958700454545458</v>
      </c>
      <c r="F63" s="17">
        <f>0.0082*167/209*'salaires 25%'!F63*1.075</f>
        <v>44.41671832535885</v>
      </c>
      <c r="G63" s="17">
        <f>0.0082*167/209*'salaires 25%'!G63*1.075</f>
        <v>45.867692631578947</v>
      </c>
      <c r="H63" s="17">
        <f>0.0082*167/209*'salaires 25%'!H63*1.075</f>
        <v>47.325710502392347</v>
      </c>
      <c r="I63" s="17">
        <f>0.0082*167/209*'salaires 25%'!I63*1.075</f>
        <v>47.875108540669856</v>
      </c>
      <c r="J63" s="17">
        <f>0.0082*167/209*'salaires 25%'!J63*1.075</f>
        <v>48.41746301435407</v>
      </c>
    </row>
    <row r="64" spans="1:10">
      <c r="A64" s="5">
        <v>315</v>
      </c>
      <c r="B64" s="17">
        <f>0.0082*167/209*'salaires 25%'!B64*1.075</f>
        <v>40.570932057416272</v>
      </c>
      <c r="C64" s="17">
        <f>0.0082*167/209*'salaires 25%'!C64*1.075</f>
        <v>41.683815263157896</v>
      </c>
      <c r="D64" s="17">
        <f>0.0082*167/209*'salaires 25%'!D64*1.075</f>
        <v>42.803742033492824</v>
      </c>
      <c r="E64" s="17">
        <f>0.0082*167/209*'salaires 25%'!E64*1.075</f>
        <v>43.916625239234449</v>
      </c>
      <c r="F64" s="17">
        <f>0.0082*167/209*'salaires 25%'!F64*1.075</f>
        <v>45.409860933014357</v>
      </c>
      <c r="G64" s="17">
        <f>0.0082*167/209*'salaires 25%'!G64*1.075</f>
        <v>46.896053062200956</v>
      </c>
      <c r="H64" s="17">
        <f>0.0082*167/209*'salaires 25%'!H64*1.075</f>
        <v>48.382245191387561</v>
      </c>
      <c r="I64" s="17">
        <f>0.0082*167/209*'salaires 25%'!I64*1.075</f>
        <v>48.945730358851669</v>
      </c>
      <c r="J64" s="17">
        <f>0.0082*167/209*'salaires 25%'!J64*1.075</f>
        <v>49.502171961722496</v>
      </c>
    </row>
    <row r="65" spans="1:10">
      <c r="A65" s="5">
        <v>320</v>
      </c>
      <c r="B65" s="17">
        <f>0.0082*167/209*'salaires 25%'!B65*1.075</f>
        <v>41.486595454545458</v>
      </c>
      <c r="C65" s="17">
        <f>0.0082*167/209*'salaires 25%'!C65*1.075</f>
        <v>42.627652918660289</v>
      </c>
      <c r="D65" s="17">
        <f>0.0082*167/209*'salaires 25%'!D65*1.075</f>
        <v>43.768710382775119</v>
      </c>
      <c r="E65" s="17">
        <f>0.0082*167/209*'salaires 25%'!E65*1.075</f>
        <v>44.909767846889956</v>
      </c>
      <c r="F65" s="17">
        <f>0.0082*167/209*'salaires 25%'!F65*1.075</f>
        <v>46.431177799043063</v>
      </c>
      <c r="G65" s="17">
        <f>0.0082*167/209*'salaires 25%'!G65*1.075</f>
        <v>47.952587751196177</v>
      </c>
      <c r="H65" s="17">
        <f>0.0082*167/209*'salaires 25%'!H65*1.075</f>
        <v>49.481041267942587</v>
      </c>
      <c r="I65" s="17">
        <f>0.0082*167/209*'salaires 25%'!I65*1.075</f>
        <v>50.051569999999998</v>
      </c>
      <c r="J65" s="17">
        <f>0.0082*167/209*'salaires 25%'!J65*1.075</f>
        <v>50.622098732057424</v>
      </c>
    </row>
    <row r="66" spans="1:10">
      <c r="A66" s="5">
        <v>325</v>
      </c>
      <c r="B66" s="17">
        <f>0.0082*167/209*'salaires 25%'!B66*1.075</f>
        <v>42.388171722488039</v>
      </c>
      <c r="C66" s="17">
        <f>0.0082*167/209*'salaires 25%'!C66*1.075</f>
        <v>43.557403444976075</v>
      </c>
      <c r="D66" s="17">
        <f>0.0082*167/209*'salaires 25%'!D66*1.075</f>
        <v>44.719591602870814</v>
      </c>
      <c r="E66" s="17">
        <f>0.0082*167/209*'salaires 25%'!E66*1.075</f>
        <v>45.88882332535885</v>
      </c>
      <c r="F66" s="17">
        <f>0.0082*167/209*'salaires 25%'!F66*1.075</f>
        <v>47.445451100478472</v>
      </c>
      <c r="G66" s="17">
        <f>0.0082*167/209*'salaires 25%'!G66*1.075</f>
        <v>48.995035311004784</v>
      </c>
      <c r="H66" s="17">
        <f>0.0082*167/209*'salaires 25%'!H66*1.075</f>
        <v>50.551663086124407</v>
      </c>
      <c r="I66" s="17">
        <f>0.0082*167/209*'salaires 25%'!I66*1.075</f>
        <v>51.136278947368424</v>
      </c>
      <c r="J66" s="17">
        <f>0.0082*167/209*'salaires 25%'!J66*1.075</f>
        <v>51.720894808612442</v>
      </c>
    </row>
    <row r="67" spans="1:10">
      <c r="A67" s="5">
        <v>330</v>
      </c>
      <c r="B67" s="17">
        <f>0.0082*167/209*'salaires 25%'!B67*1.075</f>
        <v>43.310878684210522</v>
      </c>
      <c r="C67" s="17">
        <f>0.0082*167/209*'salaires 25%'!C67*1.075</f>
        <v>44.501241100478467</v>
      </c>
      <c r="D67" s="17">
        <f>0.0082*167/209*'salaires 25%'!D67*1.075</f>
        <v>45.691603516746412</v>
      </c>
      <c r="E67" s="17">
        <f>0.0082*167/209*'salaires 25%'!E67*1.075</f>
        <v>46.881965933014357</v>
      </c>
      <c r="F67" s="17">
        <f>0.0082*167/209*'salaires 25%'!F67*1.075</f>
        <v>48.47381153110048</v>
      </c>
      <c r="G67" s="17">
        <f>0.0082*167/209*'salaires 25%'!G67*1.075</f>
        <v>50.065657129186604</v>
      </c>
      <c r="H67" s="17">
        <f>0.0082*167/209*'salaires 25%'!H67*1.075</f>
        <v>51.650459162679432</v>
      </c>
      <c r="I67" s="17">
        <f>0.0082*167/209*'salaires 25%'!I67*1.075</f>
        <v>52.249162153110049</v>
      </c>
      <c r="J67" s="17">
        <f>0.0082*167/209*'salaires 25%'!J67*1.075</f>
        <v>52.847865143540673</v>
      </c>
    </row>
    <row r="68" spans="1:10">
      <c r="A68" s="5">
        <v>340</v>
      </c>
      <c r="B68" s="17">
        <f>0.0082*167/209*'salaires 25%'!B68*1.075</f>
        <v>44.374456937799046</v>
      </c>
      <c r="C68" s="17">
        <f>0.0082*167/209*'salaires 25%'!C68*1.075</f>
        <v>45.600037177033492</v>
      </c>
      <c r="D68" s="17">
        <f>0.0082*167/209*'salaires 25%'!D68*1.075</f>
        <v>46.818573851674643</v>
      </c>
      <c r="E68" s="17">
        <f>0.0082*167/209*'salaires 25%'!E68*1.075</f>
        <v>48.037110526315793</v>
      </c>
      <c r="F68" s="17">
        <f>0.0082*167/209*'salaires 25%'!F68*1.075</f>
        <v>49.664173947368418</v>
      </c>
      <c r="G68" s="17">
        <f>0.0082*167/209*'salaires 25%'!G68*1.075</f>
        <v>51.298280933014354</v>
      </c>
      <c r="H68" s="17">
        <f>0.0082*167/209*'salaires 25%'!H68*1.075</f>
        <v>52.925344354066993</v>
      </c>
      <c r="I68" s="17">
        <f>0.0082*167/209*'salaires 25%'!I68*1.075</f>
        <v>53.53813447368421</v>
      </c>
      <c r="J68" s="17">
        <f>0.0082*167/209*'salaires 25%'!J68*1.075</f>
        <v>54.143881028708137</v>
      </c>
    </row>
    <row r="69" spans="1:10">
      <c r="A69" s="5">
        <v>350</v>
      </c>
      <c r="B69" s="17">
        <f>0.0082*167/209*'salaires 25%'!B69*1.075</f>
        <v>45.36055598086125</v>
      </c>
      <c r="C69" s="17">
        <f>0.0082*167/209*'salaires 25%'!C69*1.075</f>
        <v>46.607266913875598</v>
      </c>
      <c r="D69" s="17">
        <f>0.0082*167/209*'salaires 25%'!D69*1.075</f>
        <v>47.853977846889954</v>
      </c>
      <c r="E69" s="17">
        <f>0.0082*167/209*'salaires 25%'!E69*1.075</f>
        <v>49.107732344497606</v>
      </c>
      <c r="F69" s="17">
        <f>0.0082*167/209*'salaires 25%'!F69*1.075</f>
        <v>50.770013588516747</v>
      </c>
      <c r="G69" s="17">
        <f>0.0082*167/209*'salaires 25%'!G69*1.075</f>
        <v>52.432294832535888</v>
      </c>
      <c r="H69" s="17">
        <f>0.0082*167/209*'salaires 25%'!H69*1.075</f>
        <v>54.101619641148325</v>
      </c>
      <c r="I69" s="17">
        <f>0.0082*167/209*'salaires 25%'!I69*1.075</f>
        <v>54.721453325358851</v>
      </c>
      <c r="J69" s="17">
        <f>0.0082*167/209*'salaires 25%'!J69*1.075</f>
        <v>55.348330574162681</v>
      </c>
    </row>
    <row r="70" spans="1:10">
      <c r="A70" s="5">
        <v>355</v>
      </c>
      <c r="B70" s="17">
        <f>0.0082*167/209*'salaires 25%'!B70*1.075</f>
        <v>46.403003540669857</v>
      </c>
      <c r="C70" s="17">
        <f>0.0082*167/209*'salaires 25%'!C70*1.075</f>
        <v>47.677888732057419</v>
      </c>
      <c r="D70" s="17">
        <f>0.0082*167/209*'salaires 25%'!D70*1.075</f>
        <v>48.95277392344498</v>
      </c>
      <c r="E70" s="17">
        <f>0.0082*167/209*'salaires 25%'!E70*1.075</f>
        <v>50.234702679425837</v>
      </c>
      <c r="F70" s="17">
        <f>0.0082*167/209*'salaires 25%'!F70*1.075</f>
        <v>51.932201746411486</v>
      </c>
      <c r="G70" s="17">
        <f>0.0082*167/209*'salaires 25%'!G70*1.075</f>
        <v>53.636744377990432</v>
      </c>
      <c r="H70" s="17">
        <f>0.0082*167/209*'salaires 25%'!H70*1.075</f>
        <v>55.341287009569385</v>
      </c>
      <c r="I70" s="17">
        <f>0.0082*167/209*'salaires 25%'!I70*1.075</f>
        <v>55.982251387559813</v>
      </c>
      <c r="J70" s="17">
        <f>0.0082*167/209*'salaires 25%'!J70*1.075</f>
        <v>56.616172200956946</v>
      </c>
    </row>
    <row r="71" spans="1:10">
      <c r="A71" s="5">
        <v>360</v>
      </c>
      <c r="B71" s="17">
        <f>0.0082*167/209*'salaires 25%'!B71*1.075</f>
        <v>47.47362535885167</v>
      </c>
      <c r="C71" s="17">
        <f>0.0082*167/209*'salaires 25%'!C71*1.075</f>
        <v>48.776684808612444</v>
      </c>
      <c r="D71" s="17">
        <f>0.0082*167/209*'salaires 25%'!D71*1.075</f>
        <v>50.086787822966507</v>
      </c>
      <c r="E71" s="17">
        <f>0.0082*167/209*'salaires 25%'!E71*1.075</f>
        <v>51.389847272727273</v>
      </c>
      <c r="F71" s="17">
        <f>0.0082*167/209*'salaires 25%'!F71*1.075</f>
        <v>53.136651291866031</v>
      </c>
      <c r="G71" s="17">
        <f>0.0082*167/209*'salaires 25%'!G71*1.075</f>
        <v>54.876411746411485</v>
      </c>
      <c r="H71" s="17">
        <f>0.0082*167/209*'salaires 25%'!H71*1.075</f>
        <v>56.616172200956946</v>
      </c>
      <c r="I71" s="17">
        <f>0.0082*167/209*'salaires 25%'!I71*1.075</f>
        <v>57.271223708133974</v>
      </c>
      <c r="J71" s="17">
        <f>0.0082*167/209*'salaires 25%'!J71*1.075</f>
        <v>57.926275215311009</v>
      </c>
    </row>
    <row r="72" spans="1:10">
      <c r="A72" s="5">
        <v>365</v>
      </c>
      <c r="B72" s="17">
        <f>0.0082*167/209*'salaires 25%'!B72*1.075</f>
        <v>48.565377870813393</v>
      </c>
      <c r="C72" s="17">
        <f>0.0082*167/209*'salaires 25%'!C72*1.075</f>
        <v>49.896611578947372</v>
      </c>
      <c r="D72" s="17">
        <f>0.0082*167/209*'salaires 25%'!D72*1.075</f>
        <v>51.23488885167464</v>
      </c>
      <c r="E72" s="17">
        <f>0.0082*167/209*'salaires 25%'!E72*1.075</f>
        <v>52.573166124401915</v>
      </c>
      <c r="F72" s="17">
        <f>0.0082*167/209*'salaires 25%'!F72*1.075</f>
        <v>54.355187966507181</v>
      </c>
      <c r="G72" s="17">
        <f>0.0082*167/209*'salaires 25%'!G72*1.075</f>
        <v>56.13720980861244</v>
      </c>
      <c r="H72" s="17">
        <f>0.0082*167/209*'salaires 25%'!H72*1.075</f>
        <v>57.919231650717705</v>
      </c>
      <c r="I72" s="17">
        <f>0.0082*167/209*'salaires 25%'!I72*1.075</f>
        <v>58.588370287081339</v>
      </c>
      <c r="J72" s="17">
        <f>0.0082*167/209*'salaires 25%'!J72*1.075</f>
        <v>59.257508923444973</v>
      </c>
    </row>
    <row r="73" spans="1:10">
      <c r="A73" s="5">
        <v>370</v>
      </c>
      <c r="B73" s="17">
        <f>0.0082*167/209*'salaires 25%'!B73*1.075</f>
        <v>49.678261076555025</v>
      </c>
      <c r="C73" s="17">
        <f>0.0082*167/209*'salaires 25%'!C73*1.075</f>
        <v>51.044712607655505</v>
      </c>
      <c r="D73" s="17">
        <f>0.0082*167/209*'salaires 25%'!D73*1.075</f>
        <v>52.411164138755986</v>
      </c>
      <c r="E73" s="17">
        <f>0.0082*167/209*'salaires 25%'!E73*1.075</f>
        <v>53.777615669856459</v>
      </c>
      <c r="F73" s="17">
        <f>0.0082*167/209*'salaires 25%'!F73*1.075</f>
        <v>55.601898899521537</v>
      </c>
      <c r="G73" s="17">
        <f>0.0082*167/209*'salaires 25%'!G73*1.075</f>
        <v>57.4261821291866</v>
      </c>
      <c r="H73" s="17">
        <f>0.0082*167/209*'salaires 25%'!H73*1.075</f>
        <v>59.250465358851677</v>
      </c>
      <c r="I73" s="17">
        <f>0.0082*167/209*'salaires 25%'!I73*1.075</f>
        <v>59.933691124401918</v>
      </c>
      <c r="J73" s="17">
        <f>0.0082*167/209*'salaires 25%'!J73*1.075</f>
        <v>60.616916889952158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4"/>
  <sheetViews>
    <sheetView topLeftCell="A40" workbookViewId="0">
      <selection activeCell="A7" sqref="A7:A73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11" t="s">
        <v>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4.1">
      <c r="A3" s="14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4.1">
      <c r="A4" s="14" t="s">
        <v>4</v>
      </c>
      <c r="B4" s="12"/>
      <c r="C4" s="12"/>
      <c r="D4" s="12"/>
      <c r="E4" s="12"/>
      <c r="F4" s="12"/>
      <c r="G4" s="12"/>
      <c r="H4" s="12"/>
      <c r="I4" s="12"/>
      <c r="J4" s="12"/>
    </row>
    <row r="5" spans="1:10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5">
        <v>30</v>
      </c>
      <c r="B7" s="16">
        <v>1527</v>
      </c>
      <c r="C7" s="16">
        <v>1569</v>
      </c>
      <c r="D7" s="16">
        <v>1611</v>
      </c>
      <c r="E7" s="16">
        <v>1653</v>
      </c>
      <c r="F7" s="16">
        <v>1709</v>
      </c>
      <c r="G7" s="16">
        <v>1765</v>
      </c>
      <c r="H7" s="16">
        <v>1821</v>
      </c>
      <c r="I7" s="16">
        <v>1842</v>
      </c>
      <c r="J7" s="16">
        <v>1863</v>
      </c>
    </row>
    <row r="8" spans="1:10">
      <c r="A8" s="15">
        <v>35</v>
      </c>
      <c r="B8" s="16">
        <v>1556</v>
      </c>
      <c r="C8" s="16">
        <v>1599</v>
      </c>
      <c r="D8" s="16">
        <v>1642</v>
      </c>
      <c r="E8" s="16">
        <v>1685</v>
      </c>
      <c r="F8" s="16">
        <v>1742</v>
      </c>
      <c r="G8" s="16">
        <v>1799</v>
      </c>
      <c r="H8" s="16">
        <v>1856</v>
      </c>
      <c r="I8" s="16">
        <v>1877</v>
      </c>
      <c r="J8" s="16">
        <v>1899</v>
      </c>
    </row>
    <row r="9" spans="1:10">
      <c r="A9" s="15">
        <v>40</v>
      </c>
      <c r="B9" s="16">
        <v>1587</v>
      </c>
      <c r="C9" s="16">
        <v>1630</v>
      </c>
      <c r="D9" s="16">
        <v>1674</v>
      </c>
      <c r="E9" s="16">
        <v>1718</v>
      </c>
      <c r="F9" s="16">
        <v>1776</v>
      </c>
      <c r="G9" s="16">
        <v>1834</v>
      </c>
      <c r="H9" s="16">
        <v>1893</v>
      </c>
      <c r="I9" s="16">
        <v>1914</v>
      </c>
      <c r="J9" s="16">
        <v>1936</v>
      </c>
    </row>
    <row r="10" spans="1:10">
      <c r="A10" s="15">
        <v>45</v>
      </c>
      <c r="B10" s="16">
        <v>1618</v>
      </c>
      <c r="C10" s="16">
        <v>1663</v>
      </c>
      <c r="D10" s="16">
        <v>1707</v>
      </c>
      <c r="E10" s="16">
        <v>1752</v>
      </c>
      <c r="F10" s="16">
        <v>1811</v>
      </c>
      <c r="G10" s="16">
        <v>1871</v>
      </c>
      <c r="H10" s="16">
        <v>1930</v>
      </c>
      <c r="I10" s="16">
        <v>1952</v>
      </c>
      <c r="J10" s="16">
        <v>1974</v>
      </c>
    </row>
    <row r="11" spans="1:10">
      <c r="A11" s="15">
        <v>50</v>
      </c>
      <c r="B11" s="16">
        <v>1650</v>
      </c>
      <c r="C11" s="16">
        <v>1696</v>
      </c>
      <c r="D11" s="16">
        <v>1741</v>
      </c>
      <c r="E11" s="16">
        <v>1787</v>
      </c>
      <c r="F11" s="16">
        <v>1847</v>
      </c>
      <c r="G11" s="16">
        <v>1908</v>
      </c>
      <c r="H11" s="16">
        <v>1968</v>
      </c>
      <c r="I11" s="16">
        <v>1991</v>
      </c>
      <c r="J11" s="16">
        <v>2014</v>
      </c>
    </row>
    <row r="12" spans="1:10">
      <c r="A12" s="15">
        <v>55</v>
      </c>
      <c r="B12" s="16">
        <v>1682</v>
      </c>
      <c r="C12" s="16">
        <v>1728</v>
      </c>
      <c r="D12" s="16">
        <v>1774</v>
      </c>
      <c r="E12" s="16">
        <v>1820</v>
      </c>
      <c r="F12" s="16">
        <v>1882</v>
      </c>
      <c r="G12" s="16">
        <v>1944</v>
      </c>
      <c r="H12" s="16">
        <v>2006</v>
      </c>
      <c r="I12" s="16">
        <v>2029</v>
      </c>
      <c r="J12" s="16">
        <v>2052</v>
      </c>
    </row>
    <row r="13" spans="1:10">
      <c r="A13" s="15">
        <v>60</v>
      </c>
      <c r="B13" s="16">
        <v>1714</v>
      </c>
      <c r="C13" s="16">
        <v>1762</v>
      </c>
      <c r="D13" s="16">
        <v>1809</v>
      </c>
      <c r="E13" s="16">
        <v>1856</v>
      </c>
      <c r="F13" s="16">
        <v>1919</v>
      </c>
      <c r="G13" s="16">
        <v>1982</v>
      </c>
      <c r="H13" s="16">
        <v>2045</v>
      </c>
      <c r="I13" s="16">
        <v>2068</v>
      </c>
      <c r="J13" s="16">
        <v>2092</v>
      </c>
    </row>
    <row r="14" spans="1:10">
      <c r="A14" s="15">
        <v>65</v>
      </c>
      <c r="B14" s="16">
        <v>1749</v>
      </c>
      <c r="C14" s="16">
        <v>1797</v>
      </c>
      <c r="D14" s="16">
        <v>1845</v>
      </c>
      <c r="E14" s="16">
        <v>1894</v>
      </c>
      <c r="F14" s="16">
        <v>1958</v>
      </c>
      <c r="G14" s="16">
        <v>2022</v>
      </c>
      <c r="H14" s="16">
        <v>2086</v>
      </c>
      <c r="I14" s="16">
        <v>2110</v>
      </c>
      <c r="J14" s="16">
        <v>2134</v>
      </c>
    </row>
    <row r="15" spans="1:10">
      <c r="A15" s="15">
        <v>70</v>
      </c>
      <c r="B15" s="16">
        <v>1786</v>
      </c>
      <c r="C15" s="16">
        <v>1835</v>
      </c>
      <c r="D15" s="16">
        <v>1884</v>
      </c>
      <c r="E15" s="16">
        <v>1933</v>
      </c>
      <c r="F15" s="16">
        <v>1999</v>
      </c>
      <c r="G15" s="16">
        <v>2065</v>
      </c>
      <c r="H15" s="16">
        <v>2130</v>
      </c>
      <c r="I15" s="16">
        <v>2155</v>
      </c>
      <c r="J15" s="16">
        <v>2179</v>
      </c>
    </row>
    <row r="16" spans="1:10">
      <c r="A16" s="15">
        <v>75</v>
      </c>
      <c r="B16" s="16">
        <v>1819</v>
      </c>
      <c r="C16" s="16">
        <v>1870</v>
      </c>
      <c r="D16" s="16">
        <v>1920</v>
      </c>
      <c r="E16" s="16">
        <v>1970</v>
      </c>
      <c r="F16" s="16">
        <v>2036</v>
      </c>
      <c r="G16" s="16">
        <v>2103</v>
      </c>
      <c r="H16" s="16">
        <v>2170</v>
      </c>
      <c r="I16" s="16">
        <v>2195</v>
      </c>
      <c r="J16" s="16">
        <v>2220</v>
      </c>
    </row>
    <row r="17" spans="1:10">
      <c r="A17" s="15">
        <v>80</v>
      </c>
      <c r="B17" s="16">
        <v>1852</v>
      </c>
      <c r="C17" s="16">
        <v>1903</v>
      </c>
      <c r="D17" s="16">
        <v>1954</v>
      </c>
      <c r="E17" s="16">
        <v>2005</v>
      </c>
      <c r="F17" s="16">
        <v>2073</v>
      </c>
      <c r="G17" s="16">
        <v>2141</v>
      </c>
      <c r="H17" s="16">
        <v>2209</v>
      </c>
      <c r="I17" s="16">
        <v>2235</v>
      </c>
      <c r="J17" s="16">
        <v>2260</v>
      </c>
    </row>
    <row r="18" spans="1:10">
      <c r="A18" s="15">
        <v>85</v>
      </c>
      <c r="B18" s="16">
        <v>1894</v>
      </c>
      <c r="C18" s="16">
        <v>1947</v>
      </c>
      <c r="D18" s="16">
        <v>1999</v>
      </c>
      <c r="E18" s="16">
        <v>2051</v>
      </c>
      <c r="F18" s="16">
        <v>2120</v>
      </c>
      <c r="G18" s="16">
        <v>2190</v>
      </c>
      <c r="H18" s="16">
        <v>2259</v>
      </c>
      <c r="I18" s="16">
        <v>2286</v>
      </c>
      <c r="J18" s="16">
        <v>2312</v>
      </c>
    </row>
    <row r="19" spans="1:10">
      <c r="A19" s="15">
        <v>90</v>
      </c>
      <c r="B19" s="16">
        <v>1938</v>
      </c>
      <c r="C19" s="16">
        <v>1991</v>
      </c>
      <c r="D19" s="16">
        <v>2045</v>
      </c>
      <c r="E19" s="16">
        <v>2098</v>
      </c>
      <c r="F19" s="16">
        <v>2169</v>
      </c>
      <c r="G19" s="16">
        <v>2240</v>
      </c>
      <c r="H19" s="16">
        <v>2312</v>
      </c>
      <c r="I19" s="16">
        <v>2338</v>
      </c>
      <c r="J19" s="16">
        <v>2365</v>
      </c>
    </row>
    <row r="20" spans="1:10">
      <c r="A20" s="15">
        <v>95</v>
      </c>
      <c r="B20" s="16">
        <v>1980</v>
      </c>
      <c r="C20" s="16">
        <v>2035</v>
      </c>
      <c r="D20" s="16">
        <v>2089</v>
      </c>
      <c r="E20" s="16">
        <v>2144</v>
      </c>
      <c r="F20" s="16">
        <v>2217</v>
      </c>
      <c r="G20" s="16">
        <v>2289</v>
      </c>
      <c r="H20" s="16">
        <v>2362</v>
      </c>
      <c r="I20" s="16">
        <v>2389</v>
      </c>
      <c r="J20" s="16">
        <v>2416</v>
      </c>
    </row>
    <row r="21" spans="1:10">
      <c r="A21" s="15">
        <v>100</v>
      </c>
      <c r="B21" s="16">
        <v>2025</v>
      </c>
      <c r="C21" s="16">
        <v>2081</v>
      </c>
      <c r="D21" s="16">
        <v>2136</v>
      </c>
      <c r="E21" s="16">
        <v>2192</v>
      </c>
      <c r="F21" s="16">
        <v>2266</v>
      </c>
      <c r="G21" s="16">
        <v>2341</v>
      </c>
      <c r="H21" s="16">
        <v>2415</v>
      </c>
      <c r="I21" s="16">
        <v>2443</v>
      </c>
      <c r="J21" s="16">
        <v>2471</v>
      </c>
    </row>
    <row r="22" spans="1:10">
      <c r="A22" s="15">
        <v>105</v>
      </c>
      <c r="B22" s="16">
        <v>2072</v>
      </c>
      <c r="C22" s="16">
        <v>2129</v>
      </c>
      <c r="D22" s="16">
        <v>2186</v>
      </c>
      <c r="E22" s="16">
        <v>2243</v>
      </c>
      <c r="F22" s="16">
        <v>2319</v>
      </c>
      <c r="G22" s="16">
        <v>2395</v>
      </c>
      <c r="H22" s="16">
        <v>2471</v>
      </c>
      <c r="I22" s="16">
        <v>2500</v>
      </c>
      <c r="J22" s="16">
        <v>2528</v>
      </c>
    </row>
    <row r="23" spans="1:10">
      <c r="A23" s="15">
        <v>110</v>
      </c>
      <c r="B23" s="16">
        <v>2120</v>
      </c>
      <c r="C23" s="16">
        <v>2179</v>
      </c>
      <c r="D23" s="16">
        <v>2237</v>
      </c>
      <c r="E23" s="16">
        <v>2295</v>
      </c>
      <c r="F23" s="16">
        <v>2373</v>
      </c>
      <c r="G23" s="16">
        <v>2451</v>
      </c>
      <c r="H23" s="16">
        <v>2529</v>
      </c>
      <c r="I23" s="16">
        <v>2558</v>
      </c>
      <c r="J23" s="16">
        <v>2587</v>
      </c>
    </row>
    <row r="24" spans="1:10">
      <c r="A24" s="15">
        <v>115</v>
      </c>
      <c r="B24" s="16">
        <v>2173</v>
      </c>
      <c r="C24" s="16">
        <v>2233</v>
      </c>
      <c r="D24" s="16">
        <v>2292</v>
      </c>
      <c r="E24" s="16">
        <v>2352</v>
      </c>
      <c r="F24" s="16">
        <v>2432</v>
      </c>
      <c r="G24" s="16">
        <v>2512</v>
      </c>
      <c r="H24" s="16">
        <v>2591</v>
      </c>
      <c r="I24" s="16">
        <v>2621</v>
      </c>
      <c r="J24" s="16">
        <v>2651</v>
      </c>
    </row>
    <row r="25" spans="1:10">
      <c r="A25" s="15">
        <v>120</v>
      </c>
      <c r="B25" s="16">
        <v>2233</v>
      </c>
      <c r="C25" s="16">
        <v>2294</v>
      </c>
      <c r="D25" s="16">
        <v>2356</v>
      </c>
      <c r="E25" s="16">
        <v>2417</v>
      </c>
      <c r="F25" s="16">
        <v>2499</v>
      </c>
      <c r="G25" s="16">
        <v>2581</v>
      </c>
      <c r="H25" s="16">
        <v>2663</v>
      </c>
      <c r="I25" s="16">
        <v>2694</v>
      </c>
      <c r="J25" s="16">
        <v>2724</v>
      </c>
    </row>
    <row r="26" spans="1:10">
      <c r="A26" s="15">
        <v>125</v>
      </c>
      <c r="B26" s="16">
        <v>2289</v>
      </c>
      <c r="C26" s="16">
        <v>2352</v>
      </c>
      <c r="D26" s="16">
        <v>2415</v>
      </c>
      <c r="E26" s="16">
        <v>2478</v>
      </c>
      <c r="F26" s="16">
        <v>2562</v>
      </c>
      <c r="G26" s="16">
        <v>2646</v>
      </c>
      <c r="H26" s="16">
        <v>2730</v>
      </c>
      <c r="I26" s="16">
        <v>2761</v>
      </c>
      <c r="J26" s="16">
        <v>2793</v>
      </c>
    </row>
    <row r="27" spans="1:10">
      <c r="A27" s="15">
        <v>130</v>
      </c>
      <c r="B27" s="16">
        <v>2345</v>
      </c>
      <c r="C27" s="16">
        <v>2409</v>
      </c>
      <c r="D27" s="16">
        <v>2474</v>
      </c>
      <c r="E27" s="16">
        <v>2538</v>
      </c>
      <c r="F27" s="16">
        <v>2624</v>
      </c>
      <c r="G27" s="16">
        <v>2710</v>
      </c>
      <c r="H27" s="16">
        <v>2796</v>
      </c>
      <c r="I27" s="16">
        <v>2829</v>
      </c>
      <c r="J27" s="16">
        <v>2861</v>
      </c>
    </row>
    <row r="28" spans="1:10">
      <c r="A28" s="15">
        <v>135</v>
      </c>
      <c r="B28" s="16">
        <v>2403</v>
      </c>
      <c r="C28" s="16">
        <v>2469</v>
      </c>
      <c r="D28" s="16">
        <v>2535</v>
      </c>
      <c r="E28" s="16">
        <v>2601</v>
      </c>
      <c r="F28" s="16">
        <v>2689</v>
      </c>
      <c r="G28" s="16">
        <v>2777</v>
      </c>
      <c r="H28" s="16">
        <v>2866</v>
      </c>
      <c r="I28" s="16">
        <v>2899</v>
      </c>
      <c r="J28" s="16">
        <v>2932</v>
      </c>
    </row>
    <row r="29" spans="1:10">
      <c r="A29" s="15">
        <v>140</v>
      </c>
      <c r="B29" s="16">
        <v>2462</v>
      </c>
      <c r="C29" s="16">
        <v>2530</v>
      </c>
      <c r="D29" s="16">
        <v>2598</v>
      </c>
      <c r="E29" s="16">
        <v>2665</v>
      </c>
      <c r="F29" s="16">
        <v>2756</v>
      </c>
      <c r="G29" s="16">
        <v>2846</v>
      </c>
      <c r="H29" s="16">
        <v>2936</v>
      </c>
      <c r="I29" s="16">
        <v>2970</v>
      </c>
      <c r="J29" s="16">
        <v>3004</v>
      </c>
    </row>
    <row r="30" spans="1:10">
      <c r="A30" s="15">
        <v>145</v>
      </c>
      <c r="B30" s="16">
        <v>2523</v>
      </c>
      <c r="C30" s="16">
        <v>2593</v>
      </c>
      <c r="D30" s="16">
        <v>2662</v>
      </c>
      <c r="E30" s="16">
        <v>2732</v>
      </c>
      <c r="F30" s="16">
        <v>2824</v>
      </c>
      <c r="G30" s="16">
        <v>2917</v>
      </c>
      <c r="H30" s="16">
        <v>3010</v>
      </c>
      <c r="I30" s="16">
        <v>3044</v>
      </c>
      <c r="J30" s="16">
        <v>3079</v>
      </c>
    </row>
    <row r="31" spans="1:10">
      <c r="A31" s="15">
        <v>150</v>
      </c>
      <c r="B31" s="16">
        <v>2586</v>
      </c>
      <c r="C31" s="16">
        <v>2657</v>
      </c>
      <c r="D31" s="16">
        <v>2728</v>
      </c>
      <c r="E31" s="16">
        <v>2799</v>
      </c>
      <c r="F31" s="16">
        <v>2894</v>
      </c>
      <c r="G31" s="16">
        <v>2989</v>
      </c>
      <c r="H31" s="16">
        <v>3084</v>
      </c>
      <c r="I31" s="16">
        <v>3119</v>
      </c>
      <c r="J31" s="16">
        <v>3155</v>
      </c>
    </row>
    <row r="32" spans="1:10">
      <c r="A32" s="13">
        <v>155</v>
      </c>
      <c r="B32" s="16">
        <v>2648</v>
      </c>
      <c r="C32" s="16">
        <v>2721</v>
      </c>
      <c r="D32" s="16">
        <v>2794</v>
      </c>
      <c r="E32" s="16">
        <v>2867</v>
      </c>
      <c r="F32" s="16">
        <v>2964</v>
      </c>
      <c r="G32" s="16">
        <v>3061</v>
      </c>
      <c r="H32" s="16">
        <v>3159</v>
      </c>
      <c r="I32" s="16">
        <v>3195</v>
      </c>
      <c r="J32" s="16">
        <v>3231</v>
      </c>
    </row>
    <row r="33" spans="1:10">
      <c r="A33" s="13">
        <v>160</v>
      </c>
      <c r="B33" s="16">
        <v>2722</v>
      </c>
      <c r="C33" s="16">
        <v>2797</v>
      </c>
      <c r="D33" s="16">
        <v>2872</v>
      </c>
      <c r="E33" s="16">
        <v>2947</v>
      </c>
      <c r="F33" s="16">
        <v>3047</v>
      </c>
      <c r="G33" s="16">
        <v>3147</v>
      </c>
      <c r="H33" s="16">
        <v>3246</v>
      </c>
      <c r="I33" s="16">
        <v>3284</v>
      </c>
      <c r="J33" s="16">
        <v>3321</v>
      </c>
    </row>
    <row r="34" spans="1:10">
      <c r="A34" s="15">
        <v>165</v>
      </c>
      <c r="B34" s="16">
        <v>2787</v>
      </c>
      <c r="C34" s="16">
        <v>2864</v>
      </c>
      <c r="D34" s="16">
        <v>2941</v>
      </c>
      <c r="E34" s="16">
        <v>3018</v>
      </c>
      <c r="F34" s="16">
        <v>3120</v>
      </c>
      <c r="G34" s="16">
        <v>3222</v>
      </c>
      <c r="H34" s="16">
        <v>3325</v>
      </c>
      <c r="I34" s="16">
        <v>3363</v>
      </c>
      <c r="J34" s="16">
        <v>3401</v>
      </c>
    </row>
    <row r="35" spans="1:10">
      <c r="A35" s="15">
        <v>170</v>
      </c>
      <c r="B35" s="16">
        <v>2856</v>
      </c>
      <c r="C35" s="16">
        <v>2934</v>
      </c>
      <c r="D35" s="16">
        <v>3013</v>
      </c>
      <c r="E35" s="16">
        <v>3091</v>
      </c>
      <c r="F35" s="16">
        <v>3196</v>
      </c>
      <c r="G35" s="16">
        <v>3301</v>
      </c>
      <c r="H35" s="16">
        <v>3406</v>
      </c>
      <c r="I35" s="16">
        <v>3445</v>
      </c>
      <c r="J35" s="16">
        <v>3484</v>
      </c>
    </row>
    <row r="36" spans="1:10">
      <c r="A36" s="15">
        <v>175</v>
      </c>
      <c r="B36" s="16">
        <v>2927</v>
      </c>
      <c r="C36" s="16">
        <v>3007</v>
      </c>
      <c r="D36" s="16">
        <v>3088</v>
      </c>
      <c r="E36" s="16">
        <v>3168</v>
      </c>
      <c r="F36" s="16">
        <v>3276</v>
      </c>
      <c r="G36" s="16">
        <v>3383</v>
      </c>
      <c r="H36" s="16">
        <v>3491</v>
      </c>
      <c r="I36" s="16">
        <v>3531</v>
      </c>
      <c r="J36" s="16">
        <v>3571</v>
      </c>
    </row>
    <row r="37" spans="1:10">
      <c r="A37" s="15">
        <v>180</v>
      </c>
      <c r="B37" s="16">
        <v>2999</v>
      </c>
      <c r="C37" s="16">
        <v>3082</v>
      </c>
      <c r="D37" s="16">
        <v>3164</v>
      </c>
      <c r="E37" s="16">
        <v>3247</v>
      </c>
      <c r="F37" s="16">
        <v>3357</v>
      </c>
      <c r="G37" s="16">
        <v>3467</v>
      </c>
      <c r="H37" s="16">
        <v>3577</v>
      </c>
      <c r="I37" s="16">
        <v>3618</v>
      </c>
      <c r="J37" s="16">
        <v>3659</v>
      </c>
    </row>
    <row r="38" spans="1:10">
      <c r="A38" s="15">
        <v>185</v>
      </c>
      <c r="B38" s="16">
        <v>3073</v>
      </c>
      <c r="C38" s="16">
        <v>3157</v>
      </c>
      <c r="D38" s="16">
        <v>3242</v>
      </c>
      <c r="E38" s="16">
        <v>3326</v>
      </c>
      <c r="F38" s="16">
        <v>3439</v>
      </c>
      <c r="G38" s="16">
        <v>3552</v>
      </c>
      <c r="H38" s="16">
        <v>3665</v>
      </c>
      <c r="I38" s="16">
        <v>3707</v>
      </c>
      <c r="J38" s="16">
        <v>3749</v>
      </c>
    </row>
    <row r="39" spans="1:10">
      <c r="A39" s="15">
        <v>190</v>
      </c>
      <c r="B39" s="16">
        <v>3148</v>
      </c>
      <c r="C39" s="16">
        <v>3235</v>
      </c>
      <c r="D39" s="16">
        <v>3322</v>
      </c>
      <c r="E39" s="16">
        <v>3408</v>
      </c>
      <c r="F39" s="16">
        <v>3524</v>
      </c>
      <c r="G39" s="16">
        <v>3639</v>
      </c>
      <c r="H39" s="16">
        <v>3755</v>
      </c>
      <c r="I39" s="16">
        <v>3798</v>
      </c>
      <c r="J39" s="16">
        <v>3842</v>
      </c>
    </row>
    <row r="40" spans="1:10">
      <c r="A40" s="15">
        <v>195</v>
      </c>
      <c r="B40" s="16">
        <v>3226</v>
      </c>
      <c r="C40" s="16">
        <v>3315</v>
      </c>
      <c r="D40" s="16">
        <v>3404</v>
      </c>
      <c r="E40" s="16">
        <v>3493</v>
      </c>
      <c r="F40" s="16">
        <v>3611</v>
      </c>
      <c r="G40" s="16">
        <v>3729</v>
      </c>
      <c r="H40" s="16">
        <v>3848</v>
      </c>
      <c r="I40" s="16">
        <v>3892</v>
      </c>
      <c r="J40" s="16">
        <v>3936</v>
      </c>
    </row>
    <row r="41" spans="1:10">
      <c r="A41" s="15">
        <v>200</v>
      </c>
      <c r="B41" s="16">
        <v>3305</v>
      </c>
      <c r="C41" s="16">
        <v>3396</v>
      </c>
      <c r="D41" s="16">
        <v>3487</v>
      </c>
      <c r="E41" s="16">
        <v>3578</v>
      </c>
      <c r="F41" s="16">
        <v>3699</v>
      </c>
      <c r="G41" s="16">
        <v>3821</v>
      </c>
      <c r="H41" s="16">
        <v>3942</v>
      </c>
      <c r="I41" s="16">
        <v>3988</v>
      </c>
      <c r="J41" s="16">
        <v>4033</v>
      </c>
    </row>
    <row r="42" spans="1:10">
      <c r="A42" s="15">
        <v>205</v>
      </c>
      <c r="B42" s="16">
        <v>3387</v>
      </c>
      <c r="C42" s="16">
        <v>3480</v>
      </c>
      <c r="D42" s="16">
        <v>3574</v>
      </c>
      <c r="E42" s="16">
        <v>3667</v>
      </c>
      <c r="F42" s="16">
        <v>3791</v>
      </c>
      <c r="G42" s="16">
        <v>3915</v>
      </c>
      <c r="H42" s="16">
        <v>4040</v>
      </c>
      <c r="I42" s="16">
        <v>4086</v>
      </c>
      <c r="J42" s="16">
        <v>4133</v>
      </c>
    </row>
    <row r="43" spans="1:10">
      <c r="A43" s="15">
        <v>210</v>
      </c>
      <c r="B43" s="16">
        <v>3471</v>
      </c>
      <c r="C43" s="16">
        <v>3567</v>
      </c>
      <c r="D43" s="16">
        <v>3662</v>
      </c>
      <c r="E43" s="16">
        <v>3758</v>
      </c>
      <c r="F43" s="16">
        <v>3885</v>
      </c>
      <c r="G43" s="16">
        <v>4012</v>
      </c>
      <c r="H43" s="16">
        <v>4140</v>
      </c>
      <c r="I43" s="16">
        <v>4188</v>
      </c>
      <c r="J43" s="16">
        <v>4235</v>
      </c>
    </row>
    <row r="44" spans="1:10">
      <c r="A44" s="15">
        <v>215</v>
      </c>
      <c r="B44" s="16">
        <v>3556</v>
      </c>
      <c r="C44" s="16">
        <v>3654</v>
      </c>
      <c r="D44" s="16">
        <v>3752</v>
      </c>
      <c r="E44" s="16">
        <v>3850</v>
      </c>
      <c r="F44" s="16">
        <v>3980</v>
      </c>
      <c r="G44" s="16">
        <v>4111</v>
      </c>
      <c r="H44" s="16">
        <v>4241</v>
      </c>
      <c r="I44" s="16">
        <v>4290</v>
      </c>
      <c r="J44" s="16">
        <v>4339</v>
      </c>
    </row>
    <row r="45" spans="1:10">
      <c r="A45" s="15">
        <v>220</v>
      </c>
      <c r="B45" s="16">
        <v>3644</v>
      </c>
      <c r="C45" s="16">
        <v>3744</v>
      </c>
      <c r="D45" s="16">
        <v>3844</v>
      </c>
      <c r="E45" s="16">
        <v>3945</v>
      </c>
      <c r="F45" s="16">
        <v>4078</v>
      </c>
      <c r="G45" s="16">
        <v>4212</v>
      </c>
      <c r="H45" s="16">
        <v>4346</v>
      </c>
      <c r="I45" s="16">
        <v>4396</v>
      </c>
      <c r="J45" s="16">
        <v>4446</v>
      </c>
    </row>
    <row r="46" spans="1:10">
      <c r="A46" s="15">
        <v>225</v>
      </c>
      <c r="B46" s="16">
        <v>3734</v>
      </c>
      <c r="C46" s="16">
        <v>3837</v>
      </c>
      <c r="D46" s="16">
        <v>3940</v>
      </c>
      <c r="E46" s="16">
        <v>4043</v>
      </c>
      <c r="F46" s="16">
        <v>4180</v>
      </c>
      <c r="G46" s="16">
        <v>4317</v>
      </c>
      <c r="H46" s="16">
        <v>4454</v>
      </c>
      <c r="I46" s="16">
        <v>4505</v>
      </c>
      <c r="J46" s="16">
        <v>4557</v>
      </c>
    </row>
    <row r="47" spans="1:10">
      <c r="A47" s="15">
        <v>230</v>
      </c>
      <c r="B47" s="16">
        <v>3826</v>
      </c>
      <c r="C47" s="16">
        <v>3932</v>
      </c>
      <c r="D47" s="16">
        <v>4037</v>
      </c>
      <c r="E47" s="16">
        <v>4142</v>
      </c>
      <c r="F47" s="16">
        <v>4283</v>
      </c>
      <c r="G47" s="16">
        <v>4423</v>
      </c>
      <c r="H47" s="16">
        <v>4564</v>
      </c>
      <c r="I47" s="16">
        <v>4616</v>
      </c>
      <c r="J47" s="16">
        <v>4669</v>
      </c>
    </row>
    <row r="48" spans="1:10">
      <c r="A48" s="15">
        <v>235</v>
      </c>
      <c r="B48" s="16">
        <v>3922</v>
      </c>
      <c r="C48" s="16">
        <v>4030</v>
      </c>
      <c r="D48" s="16">
        <v>4138</v>
      </c>
      <c r="E48" s="16">
        <v>4246</v>
      </c>
      <c r="F48" s="16">
        <v>4390</v>
      </c>
      <c r="G48" s="16">
        <v>4534</v>
      </c>
      <c r="H48" s="16">
        <v>4678</v>
      </c>
      <c r="I48" s="16">
        <v>4732</v>
      </c>
      <c r="J48" s="16">
        <v>4786</v>
      </c>
    </row>
    <row r="49" spans="1:10">
      <c r="A49" s="15">
        <v>240</v>
      </c>
      <c r="B49" s="16">
        <v>4043</v>
      </c>
      <c r="C49" s="16">
        <v>4154</v>
      </c>
      <c r="D49" s="16">
        <v>4265</v>
      </c>
      <c r="E49" s="16">
        <v>4377</v>
      </c>
      <c r="F49" s="16">
        <v>4525</v>
      </c>
      <c r="G49" s="16">
        <v>4673</v>
      </c>
      <c r="H49" s="16">
        <v>4822</v>
      </c>
      <c r="I49" s="16">
        <v>4877</v>
      </c>
      <c r="J49" s="16">
        <v>4933</v>
      </c>
    </row>
    <row r="50" spans="1:10">
      <c r="A50" s="15">
        <v>245</v>
      </c>
      <c r="B50" s="16">
        <v>4142</v>
      </c>
      <c r="C50" s="16">
        <v>4256</v>
      </c>
      <c r="D50" s="16">
        <v>4370</v>
      </c>
      <c r="E50" s="16">
        <v>4484</v>
      </c>
      <c r="F50" s="16">
        <v>4636</v>
      </c>
      <c r="G50" s="16">
        <v>4788</v>
      </c>
      <c r="H50" s="16">
        <v>4940</v>
      </c>
      <c r="I50" s="16">
        <v>4997</v>
      </c>
      <c r="J50" s="16">
        <v>5054</v>
      </c>
    </row>
    <row r="51" spans="1:10">
      <c r="A51" s="15">
        <v>250</v>
      </c>
      <c r="B51" s="16">
        <v>4244</v>
      </c>
      <c r="C51" s="16">
        <v>4361</v>
      </c>
      <c r="D51" s="16">
        <v>4478</v>
      </c>
      <c r="E51" s="16">
        <v>4594</v>
      </c>
      <c r="F51" s="16">
        <v>4750</v>
      </c>
      <c r="G51" s="16">
        <v>4906</v>
      </c>
      <c r="H51" s="16">
        <v>5062</v>
      </c>
      <c r="I51" s="16">
        <v>5120</v>
      </c>
      <c r="J51" s="16">
        <v>5178</v>
      </c>
    </row>
    <row r="52" spans="1:10">
      <c r="A52" s="15">
        <v>255</v>
      </c>
      <c r="B52" s="16">
        <v>4349</v>
      </c>
      <c r="C52" s="16">
        <v>4469</v>
      </c>
      <c r="D52" s="16">
        <v>4588</v>
      </c>
      <c r="E52" s="16">
        <v>4708</v>
      </c>
      <c r="F52" s="16">
        <v>4868</v>
      </c>
      <c r="G52" s="16">
        <v>5027</v>
      </c>
      <c r="H52" s="16">
        <v>5187</v>
      </c>
      <c r="I52" s="16">
        <v>5247</v>
      </c>
      <c r="J52" s="16">
        <v>5307</v>
      </c>
    </row>
    <row r="53" spans="1:10">
      <c r="A53" s="15">
        <v>260</v>
      </c>
      <c r="B53" s="16">
        <v>4457</v>
      </c>
      <c r="C53" s="16">
        <v>4579</v>
      </c>
      <c r="D53" s="16">
        <v>4702</v>
      </c>
      <c r="E53" s="16">
        <v>4825</v>
      </c>
      <c r="F53" s="16">
        <v>4988</v>
      </c>
      <c r="G53" s="16">
        <v>5152</v>
      </c>
      <c r="H53" s="16">
        <v>5315</v>
      </c>
      <c r="I53" s="16">
        <v>5377</v>
      </c>
      <c r="J53" s="16">
        <v>5438</v>
      </c>
    </row>
    <row r="54" spans="1:10">
      <c r="A54" s="15">
        <v>265</v>
      </c>
      <c r="B54" s="16">
        <v>4567</v>
      </c>
      <c r="C54" s="16">
        <v>4693</v>
      </c>
      <c r="D54" s="16">
        <v>4819</v>
      </c>
      <c r="E54" s="16">
        <v>4944</v>
      </c>
      <c r="F54" s="16">
        <v>5112</v>
      </c>
      <c r="G54" s="16">
        <v>5280</v>
      </c>
      <c r="H54" s="16">
        <v>5447</v>
      </c>
      <c r="I54" s="16">
        <v>5510</v>
      </c>
      <c r="J54" s="16">
        <v>5573</v>
      </c>
    </row>
    <row r="55" spans="1:10">
      <c r="A55" s="15">
        <v>270</v>
      </c>
      <c r="B55" s="16">
        <v>4680</v>
      </c>
      <c r="C55" s="16">
        <v>4809</v>
      </c>
      <c r="D55" s="16">
        <v>4938</v>
      </c>
      <c r="E55" s="16">
        <v>5066</v>
      </c>
      <c r="F55" s="16">
        <v>5238</v>
      </c>
      <c r="G55" s="16">
        <v>5410</v>
      </c>
      <c r="H55" s="16">
        <v>5582</v>
      </c>
      <c r="I55" s="16">
        <v>5646</v>
      </c>
      <c r="J55" s="16">
        <v>5710</v>
      </c>
    </row>
    <row r="56" spans="1:10">
      <c r="A56" s="15">
        <v>275</v>
      </c>
      <c r="B56" s="16">
        <v>4795</v>
      </c>
      <c r="C56" s="16">
        <v>4927</v>
      </c>
      <c r="D56" s="16">
        <v>5059</v>
      </c>
      <c r="E56" s="16">
        <v>5191</v>
      </c>
      <c r="F56" s="16">
        <v>5367</v>
      </c>
      <c r="G56" s="16">
        <v>5543</v>
      </c>
      <c r="H56" s="16">
        <v>5719</v>
      </c>
      <c r="I56" s="16">
        <v>5785</v>
      </c>
      <c r="J56" s="16">
        <v>5851</v>
      </c>
    </row>
    <row r="57" spans="1:10">
      <c r="A57" s="15">
        <v>280</v>
      </c>
      <c r="B57" s="16">
        <v>4914</v>
      </c>
      <c r="C57" s="16">
        <v>5049</v>
      </c>
      <c r="D57" s="16">
        <v>5184</v>
      </c>
      <c r="E57" s="16">
        <v>5320</v>
      </c>
      <c r="F57" s="16">
        <v>5500</v>
      </c>
      <c r="G57" s="16">
        <v>5680</v>
      </c>
      <c r="H57" s="16">
        <v>5861</v>
      </c>
      <c r="I57" s="16">
        <v>5928</v>
      </c>
      <c r="J57" s="16">
        <v>5996</v>
      </c>
    </row>
    <row r="58" spans="1:10">
      <c r="A58" s="15">
        <v>285</v>
      </c>
      <c r="B58" s="16">
        <v>5025</v>
      </c>
      <c r="C58" s="16">
        <v>5163</v>
      </c>
      <c r="D58" s="16">
        <v>5302</v>
      </c>
      <c r="E58" s="16">
        <v>5440</v>
      </c>
      <c r="F58" s="16">
        <v>5624</v>
      </c>
      <c r="G58" s="16">
        <v>5809</v>
      </c>
      <c r="H58" s="16">
        <v>5993</v>
      </c>
      <c r="I58" s="16">
        <v>6062</v>
      </c>
      <c r="J58" s="16">
        <v>6132</v>
      </c>
    </row>
    <row r="59" spans="1:10">
      <c r="A59" s="15">
        <v>290</v>
      </c>
      <c r="B59" s="16">
        <v>5138</v>
      </c>
      <c r="C59" s="16">
        <v>5280</v>
      </c>
      <c r="D59" s="16">
        <v>5421</v>
      </c>
      <c r="E59" s="16">
        <v>5563</v>
      </c>
      <c r="F59" s="16">
        <v>5751</v>
      </c>
      <c r="G59" s="16">
        <v>5940</v>
      </c>
      <c r="H59" s="16">
        <v>6128</v>
      </c>
      <c r="I59" s="16">
        <v>6199</v>
      </c>
      <c r="J59" s="16">
        <v>6270</v>
      </c>
    </row>
    <row r="60" spans="1:10">
      <c r="A60" s="15">
        <v>295</v>
      </c>
      <c r="B60" s="16">
        <v>5252</v>
      </c>
      <c r="C60" s="16">
        <v>5397</v>
      </c>
      <c r="D60" s="16">
        <v>5541</v>
      </c>
      <c r="E60" s="16">
        <v>5686</v>
      </c>
      <c r="F60" s="16">
        <v>5879</v>
      </c>
      <c r="G60" s="16">
        <v>6071</v>
      </c>
      <c r="H60" s="16">
        <v>6264</v>
      </c>
      <c r="I60" s="16">
        <v>6336</v>
      </c>
      <c r="J60" s="16">
        <v>6409</v>
      </c>
    </row>
    <row r="61" spans="1:10">
      <c r="A61" s="15">
        <v>300</v>
      </c>
      <c r="B61" s="16">
        <v>5369</v>
      </c>
      <c r="C61" s="16">
        <v>5517</v>
      </c>
      <c r="D61" s="16">
        <v>5664</v>
      </c>
      <c r="E61" s="16">
        <v>5812</v>
      </c>
      <c r="F61" s="16">
        <v>6009</v>
      </c>
      <c r="G61" s="16">
        <v>6206</v>
      </c>
      <c r="H61" s="16">
        <v>6403</v>
      </c>
      <c r="I61" s="16">
        <v>6477</v>
      </c>
      <c r="J61" s="16">
        <v>6551</v>
      </c>
    </row>
    <row r="62" spans="1:10">
      <c r="A62" s="15">
        <v>305</v>
      </c>
      <c r="B62" s="16">
        <v>5489</v>
      </c>
      <c r="C62" s="16">
        <v>5640</v>
      </c>
      <c r="D62" s="16">
        <v>5791</v>
      </c>
      <c r="E62" s="16">
        <v>5942</v>
      </c>
      <c r="F62" s="16">
        <v>6144</v>
      </c>
      <c r="G62" s="16">
        <v>6345</v>
      </c>
      <c r="H62" s="16">
        <v>6547</v>
      </c>
      <c r="I62" s="16">
        <v>6622</v>
      </c>
      <c r="J62" s="16">
        <v>6698</v>
      </c>
    </row>
    <row r="63" spans="1:10">
      <c r="A63" s="15">
        <v>310</v>
      </c>
      <c r="B63" s="16">
        <v>5611</v>
      </c>
      <c r="C63" s="16">
        <v>5766</v>
      </c>
      <c r="D63" s="16">
        <v>5920</v>
      </c>
      <c r="E63" s="16">
        <v>6074</v>
      </c>
      <c r="F63" s="16">
        <v>6280</v>
      </c>
      <c r="G63" s="16">
        <v>6486</v>
      </c>
      <c r="H63" s="16">
        <v>6692</v>
      </c>
      <c r="I63" s="16">
        <v>6769</v>
      </c>
      <c r="J63" s="16">
        <v>6847</v>
      </c>
    </row>
    <row r="64" spans="1:10">
      <c r="A64" s="15">
        <v>315</v>
      </c>
      <c r="B64" s="16">
        <v>5737</v>
      </c>
      <c r="C64" s="16">
        <v>5895</v>
      </c>
      <c r="D64" s="16">
        <v>6052</v>
      </c>
      <c r="E64" s="16">
        <v>6210</v>
      </c>
      <c r="F64" s="16">
        <v>6421</v>
      </c>
      <c r="G64" s="16">
        <v>6631</v>
      </c>
      <c r="H64" s="16">
        <v>6842</v>
      </c>
      <c r="I64" s="16">
        <v>6921</v>
      </c>
      <c r="J64" s="16">
        <v>7000</v>
      </c>
    </row>
    <row r="65" spans="1:10">
      <c r="A65" s="15">
        <v>320</v>
      </c>
      <c r="B65" s="16">
        <v>5866</v>
      </c>
      <c r="C65" s="16">
        <v>6028</v>
      </c>
      <c r="D65" s="16">
        <v>6189</v>
      </c>
      <c r="E65" s="16">
        <v>6351</v>
      </c>
      <c r="F65" s="16">
        <v>6566</v>
      </c>
      <c r="G65" s="16">
        <v>6781</v>
      </c>
      <c r="H65" s="16">
        <v>6996</v>
      </c>
      <c r="I65" s="16">
        <v>7077</v>
      </c>
      <c r="J65" s="16">
        <v>7158</v>
      </c>
    </row>
    <row r="66" spans="1:10">
      <c r="A66" s="15">
        <v>325</v>
      </c>
      <c r="B66" s="16">
        <v>5994</v>
      </c>
      <c r="C66" s="16">
        <v>6159</v>
      </c>
      <c r="D66" s="16">
        <v>6324</v>
      </c>
      <c r="E66" s="16">
        <v>6489</v>
      </c>
      <c r="F66" s="16">
        <v>6709</v>
      </c>
      <c r="G66" s="16">
        <v>6929</v>
      </c>
      <c r="H66" s="16">
        <v>7149</v>
      </c>
      <c r="I66" s="16">
        <v>7231</v>
      </c>
      <c r="J66" s="16">
        <v>7314</v>
      </c>
    </row>
    <row r="67" spans="1:10">
      <c r="A67" s="15">
        <v>330</v>
      </c>
      <c r="B67" s="16">
        <v>6124</v>
      </c>
      <c r="C67" s="16">
        <v>6293</v>
      </c>
      <c r="D67" s="16">
        <v>6461</v>
      </c>
      <c r="E67" s="16">
        <v>6630</v>
      </c>
      <c r="F67" s="16">
        <v>6855</v>
      </c>
      <c r="G67" s="16">
        <v>7079</v>
      </c>
      <c r="H67" s="16">
        <v>7304</v>
      </c>
      <c r="I67" s="16">
        <v>7388</v>
      </c>
      <c r="J67" s="16">
        <v>7473</v>
      </c>
    </row>
    <row r="68" spans="1:10">
      <c r="A68" s="15">
        <v>340</v>
      </c>
      <c r="B68" s="16">
        <v>6275</v>
      </c>
      <c r="C68" s="16">
        <v>6448</v>
      </c>
      <c r="D68" s="16">
        <v>6620</v>
      </c>
      <c r="E68" s="16">
        <v>6793</v>
      </c>
      <c r="F68" s="16">
        <v>7023</v>
      </c>
      <c r="G68" s="16">
        <v>7254</v>
      </c>
      <c r="H68" s="16">
        <v>7484</v>
      </c>
      <c r="I68" s="16">
        <v>7570</v>
      </c>
      <c r="J68" s="16">
        <v>7657</v>
      </c>
    </row>
    <row r="69" spans="1:10">
      <c r="A69" s="15">
        <v>350</v>
      </c>
      <c r="B69" s="16">
        <v>6414</v>
      </c>
      <c r="C69" s="16">
        <v>6591</v>
      </c>
      <c r="D69" s="16">
        <v>6767</v>
      </c>
      <c r="E69" s="16">
        <v>6944</v>
      </c>
      <c r="F69" s="16">
        <v>7179</v>
      </c>
      <c r="G69" s="16">
        <v>7414</v>
      </c>
      <c r="H69" s="16">
        <v>7650</v>
      </c>
      <c r="I69" s="16">
        <v>7738</v>
      </c>
      <c r="J69" s="16">
        <v>7826</v>
      </c>
    </row>
    <row r="70" spans="1:10">
      <c r="A70" s="15">
        <v>355</v>
      </c>
      <c r="B70" s="16">
        <v>6561</v>
      </c>
      <c r="C70" s="16">
        <v>6742</v>
      </c>
      <c r="D70" s="16">
        <v>6923</v>
      </c>
      <c r="E70" s="16">
        <v>7103</v>
      </c>
      <c r="F70" s="16">
        <v>7344</v>
      </c>
      <c r="G70" s="16">
        <v>7585</v>
      </c>
      <c r="H70" s="16">
        <v>7826</v>
      </c>
      <c r="I70" s="16">
        <v>7916</v>
      </c>
      <c r="J70" s="16">
        <v>8006</v>
      </c>
    </row>
    <row r="71" spans="1:10">
      <c r="A71" s="15">
        <v>360</v>
      </c>
      <c r="B71" s="16">
        <v>6713</v>
      </c>
      <c r="C71" s="16">
        <v>6898</v>
      </c>
      <c r="D71" s="16">
        <v>7082</v>
      </c>
      <c r="E71" s="16">
        <v>7267</v>
      </c>
      <c r="F71" s="16">
        <v>7513</v>
      </c>
      <c r="G71" s="16">
        <v>7760</v>
      </c>
      <c r="H71" s="16">
        <v>8006</v>
      </c>
      <c r="I71" s="16">
        <v>8099</v>
      </c>
      <c r="J71" s="16">
        <v>8191</v>
      </c>
    </row>
    <row r="72" spans="1:10">
      <c r="A72" s="15">
        <v>365</v>
      </c>
      <c r="B72" s="16">
        <v>6867</v>
      </c>
      <c r="C72" s="16">
        <v>7056</v>
      </c>
      <c r="D72" s="16">
        <v>7245</v>
      </c>
      <c r="E72" s="16">
        <v>7434</v>
      </c>
      <c r="F72" s="16">
        <v>7686</v>
      </c>
      <c r="G72" s="16">
        <v>7938</v>
      </c>
      <c r="H72" s="16">
        <v>8190</v>
      </c>
      <c r="I72" s="16">
        <v>8285</v>
      </c>
      <c r="J72" s="16">
        <v>8379</v>
      </c>
    </row>
    <row r="73" spans="1:10">
      <c r="A73" s="15">
        <v>370</v>
      </c>
      <c r="B73" s="16">
        <v>7025</v>
      </c>
      <c r="C73" s="16">
        <v>7218</v>
      </c>
      <c r="D73" s="16">
        <v>7411</v>
      </c>
      <c r="E73" s="16">
        <v>7605</v>
      </c>
      <c r="F73" s="16">
        <v>7862</v>
      </c>
      <c r="G73" s="16">
        <v>8120</v>
      </c>
      <c r="H73" s="16">
        <v>8378</v>
      </c>
      <c r="I73" s="16">
        <v>8475</v>
      </c>
      <c r="J73" s="16">
        <v>8571</v>
      </c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</sheetData>
  <sortState ref="A7:J73">
    <sortCondition ref="A7:A73"/>
  </sortState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J73"/>
  <sheetViews>
    <sheetView workbookViewId="0">
      <selection activeCell="D4" sqref="D4"/>
    </sheetView>
  </sheetViews>
  <sheetFormatPr baseColWidth="10" defaultRowHeight="12.3"/>
  <cols>
    <col min="2" max="2" width="11.44140625" style="17"/>
  </cols>
  <sheetData>
    <row r="3" spans="1:10" ht="15">
      <c r="D3" s="25" t="s">
        <v>28</v>
      </c>
      <c r="E3" s="26"/>
      <c r="F3" s="27"/>
      <c r="G3" s="27"/>
      <c r="H3" s="27"/>
    </row>
    <row r="6" spans="1:10" s="20" customFormat="1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24,5%'!B7*0.0082*1.04</f>
        <v>13.022256000000002</v>
      </c>
      <c r="C7" s="17">
        <f>'salaires 24,5%'!C7*0.0082*1.04</f>
        <v>13.380432000000003</v>
      </c>
      <c r="D7" s="17">
        <f>'salaires 24,5%'!D7*0.0082*1.04</f>
        <v>13.738608000000001</v>
      </c>
      <c r="E7" s="17">
        <f>'salaires 24,5%'!E7*0.0082*1.04</f>
        <v>14.096784000000001</v>
      </c>
      <c r="F7" s="17">
        <f>'salaires 24,5%'!F7*0.0082*1.04</f>
        <v>14.574352000000003</v>
      </c>
      <c r="G7" s="17">
        <f>'salaires 24,5%'!G7*0.0082*1.04</f>
        <v>15.051920000000001</v>
      </c>
      <c r="H7" s="17">
        <f>'salaires 24,5%'!H7*0.0082*1.04</f>
        <v>15.529488000000002</v>
      </c>
      <c r="I7" s="17">
        <f>'salaires 24,5%'!I7*0.0082*1.04</f>
        <v>15.708576000000003</v>
      </c>
      <c r="J7" s="17">
        <f>'salaires 24,5%'!J7*0.0082*1.04</f>
        <v>15.887664000000003</v>
      </c>
    </row>
    <row r="8" spans="1:10">
      <c r="A8" s="15">
        <v>35</v>
      </c>
      <c r="B8" s="17">
        <f>'salaires 24,5%'!B8*0.0082*1.04</f>
        <v>13.269568000000001</v>
      </c>
      <c r="C8" s="17">
        <f>'salaires 24,5%'!C8*0.0082*1.04</f>
        <v>13.636272000000002</v>
      </c>
      <c r="D8" s="17">
        <f>'salaires 24,5%'!D8*0.0082*1.04</f>
        <v>14.002976000000002</v>
      </c>
      <c r="E8" s="17">
        <f>'salaires 24,5%'!E8*0.0082*1.04</f>
        <v>14.369680000000002</v>
      </c>
      <c r="F8" s="17">
        <f>'salaires 24,5%'!F8*0.0082*1.04</f>
        <v>14.855776000000002</v>
      </c>
      <c r="G8" s="17">
        <f>'salaires 24,5%'!G8*0.0082*1.04</f>
        <v>15.341872000000002</v>
      </c>
      <c r="H8" s="17">
        <f>'salaires 24,5%'!H8*0.0082*1.04</f>
        <v>15.827968000000002</v>
      </c>
      <c r="I8" s="17">
        <f>'salaires 24,5%'!I8*0.0082*1.04</f>
        <v>16.007056000000002</v>
      </c>
      <c r="J8" s="17">
        <f>'salaires 24,5%'!J8*0.0082*1.04</f>
        <v>16.194672000000001</v>
      </c>
    </row>
    <row r="9" spans="1:10">
      <c r="A9" s="15">
        <v>40</v>
      </c>
      <c r="B9" s="17">
        <f>'salaires 24,5%'!B9*0.0082*1.04</f>
        <v>13.533936000000001</v>
      </c>
      <c r="C9" s="17">
        <f>'salaires 24,5%'!C9*0.0082*1.04</f>
        <v>13.900640000000003</v>
      </c>
      <c r="D9" s="17">
        <f>'salaires 24,5%'!D9*0.0082*1.04</f>
        <v>14.275872000000001</v>
      </c>
      <c r="E9" s="17">
        <f>'salaires 24,5%'!E9*0.0082*1.04</f>
        <v>14.651104000000002</v>
      </c>
      <c r="F9" s="17">
        <f>'salaires 24,5%'!F9*0.0082*1.04</f>
        <v>15.145728000000002</v>
      </c>
      <c r="G9" s="17">
        <f>'salaires 24,5%'!G9*0.0082*1.04</f>
        <v>15.640352000000002</v>
      </c>
      <c r="H9" s="17">
        <f>'salaires 24,5%'!H9*0.0082*1.04</f>
        <v>16.143504</v>
      </c>
      <c r="I9" s="17">
        <f>'salaires 24,5%'!I9*0.0082*1.04</f>
        <v>16.322592</v>
      </c>
      <c r="J9" s="17">
        <f>'salaires 24,5%'!J9*0.0082*1.04</f>
        <v>16.510208000000002</v>
      </c>
    </row>
    <row r="10" spans="1:10">
      <c r="A10" s="15">
        <v>45</v>
      </c>
      <c r="B10" s="17">
        <f>'salaires 24,5%'!B10*0.0082*1.04</f>
        <v>13.798304000000002</v>
      </c>
      <c r="C10" s="17">
        <f>'salaires 24,5%'!C10*0.0082*1.04</f>
        <v>14.182064000000002</v>
      </c>
      <c r="D10" s="17">
        <f>'salaires 24,5%'!D10*0.0082*1.04</f>
        <v>14.557296000000001</v>
      </c>
      <c r="E10" s="17">
        <f>'salaires 24,5%'!E10*0.0082*1.04</f>
        <v>14.941056000000001</v>
      </c>
      <c r="F10" s="17">
        <f>'salaires 24,5%'!F10*0.0082*1.04</f>
        <v>15.444208000000001</v>
      </c>
      <c r="G10" s="17">
        <f>'salaires 24,5%'!G10*0.0082*1.04</f>
        <v>15.955888000000002</v>
      </c>
      <c r="H10" s="17">
        <f>'salaires 24,5%'!H10*0.0082*1.04</f>
        <v>16.459040000000002</v>
      </c>
      <c r="I10" s="17">
        <f>'salaires 24,5%'!I10*0.0082*1.04</f>
        <v>16.646656000000004</v>
      </c>
      <c r="J10" s="17">
        <f>'salaires 24,5%'!J10*0.0082*1.04</f>
        <v>16.834272000000002</v>
      </c>
    </row>
    <row r="11" spans="1:10">
      <c r="A11" s="15">
        <v>50</v>
      </c>
      <c r="B11" s="17">
        <f>'salaires 24,5%'!B11*0.0082*1.04</f>
        <v>14.071200000000001</v>
      </c>
      <c r="C11" s="17">
        <f>'salaires 24,5%'!C11*0.0082*1.04</f>
        <v>14.463488000000002</v>
      </c>
      <c r="D11" s="17">
        <f>'salaires 24,5%'!D11*0.0082*1.04</f>
        <v>14.847248000000002</v>
      </c>
      <c r="E11" s="17">
        <f>'salaires 24,5%'!E11*0.0082*1.04</f>
        <v>15.239536000000001</v>
      </c>
      <c r="F11" s="17">
        <f>'salaires 24,5%'!F11*0.0082*1.04</f>
        <v>15.751216000000001</v>
      </c>
      <c r="G11" s="17">
        <f>'salaires 24,5%'!G11*0.0082*1.04</f>
        <v>16.271424000000003</v>
      </c>
      <c r="H11" s="17">
        <f>'salaires 24,5%'!H11*0.0082*1.04</f>
        <v>16.783104000000002</v>
      </c>
      <c r="I11" s="17">
        <f>'salaires 24,5%'!I11*0.0082*1.04</f>
        <v>16.979248000000002</v>
      </c>
      <c r="J11" s="17">
        <f>'salaires 24,5%'!J11*0.0082*1.04</f>
        <v>17.175392000000002</v>
      </c>
    </row>
    <row r="12" spans="1:10">
      <c r="A12" s="15">
        <v>55</v>
      </c>
      <c r="B12" s="17">
        <f>'salaires 24,5%'!B12*0.0082*1.04</f>
        <v>14.344096</v>
      </c>
      <c r="C12" s="17">
        <f>'salaires 24,5%'!C12*0.0082*1.04</f>
        <v>14.736384000000001</v>
      </c>
      <c r="D12" s="17">
        <f>'salaires 24,5%'!D12*0.0082*1.04</f>
        <v>15.128672000000002</v>
      </c>
      <c r="E12" s="17">
        <f>'salaires 24,5%'!E12*0.0082*1.04</f>
        <v>15.520960000000002</v>
      </c>
      <c r="F12" s="17">
        <f>'salaires 24,5%'!F12*0.0082*1.04</f>
        <v>16.049696000000001</v>
      </c>
      <c r="G12" s="17">
        <f>'salaires 24,5%'!G12*0.0082*1.04</f>
        <v>16.578432000000003</v>
      </c>
      <c r="H12" s="17">
        <f>'salaires 24,5%'!H12*0.0082*1.04</f>
        <v>17.107168000000001</v>
      </c>
      <c r="I12" s="17">
        <f>'salaires 24,5%'!I12*0.0082*1.04</f>
        <v>17.303312000000002</v>
      </c>
      <c r="J12" s="17">
        <f>'salaires 24,5%'!J12*0.0082*1.04</f>
        <v>17.499456000000002</v>
      </c>
    </row>
    <row r="13" spans="1:10">
      <c r="A13" s="15">
        <v>60</v>
      </c>
      <c r="B13" s="17">
        <f>'salaires 24,5%'!B13*0.0082*1.04</f>
        <v>14.616992000000003</v>
      </c>
      <c r="C13" s="17">
        <f>'salaires 24,5%'!C13*0.0082*1.04</f>
        <v>15.026336000000002</v>
      </c>
      <c r="D13" s="17">
        <f>'salaires 24,5%'!D13*0.0082*1.04</f>
        <v>15.427152000000003</v>
      </c>
      <c r="E13" s="17">
        <f>'salaires 24,5%'!E13*0.0082*1.04</f>
        <v>15.827968000000002</v>
      </c>
      <c r="F13" s="17">
        <f>'salaires 24,5%'!F13*0.0082*1.04</f>
        <v>16.365232000000002</v>
      </c>
      <c r="G13" s="17">
        <f>'salaires 24,5%'!G13*0.0082*1.04</f>
        <v>16.902496000000003</v>
      </c>
      <c r="H13" s="17">
        <f>'salaires 24,5%'!H13*0.0082*1.04</f>
        <v>17.439760000000003</v>
      </c>
      <c r="I13" s="17">
        <f>'salaires 24,5%'!I13*0.0082*1.04</f>
        <v>17.635904000000004</v>
      </c>
      <c r="J13" s="17">
        <f>'salaires 24,5%'!J13*0.0082*1.04</f>
        <v>17.840576000000002</v>
      </c>
    </row>
    <row r="14" spans="1:10">
      <c r="A14" s="15">
        <v>65</v>
      </c>
      <c r="B14" s="17">
        <f>'salaires 24,5%'!B14*0.0082*1.04</f>
        <v>14.915472000000001</v>
      </c>
      <c r="C14" s="17">
        <f>'salaires 24,5%'!C14*0.0082*1.04</f>
        <v>15.324816000000002</v>
      </c>
      <c r="D14" s="17">
        <f>'salaires 24,5%'!D14*0.0082*1.04</f>
        <v>15.734160000000003</v>
      </c>
      <c r="E14" s="17">
        <f>'salaires 24,5%'!E14*0.0082*1.04</f>
        <v>16.152032000000002</v>
      </c>
      <c r="F14" s="17">
        <f>'salaires 24,5%'!F14*0.0082*1.04</f>
        <v>16.697824000000004</v>
      </c>
      <c r="G14" s="17">
        <f>'salaires 24,5%'!G14*0.0082*1.04</f>
        <v>17.243616000000003</v>
      </c>
      <c r="H14" s="17">
        <f>'salaires 24,5%'!H14*0.0082*1.04</f>
        <v>17.789408000000002</v>
      </c>
      <c r="I14" s="17">
        <f>'salaires 24,5%'!I14*0.0082*1.04</f>
        <v>17.994080000000004</v>
      </c>
      <c r="J14" s="17">
        <f>'salaires 24,5%'!J14*0.0082*1.04</f>
        <v>18.198752000000002</v>
      </c>
    </row>
    <row r="15" spans="1:10">
      <c r="A15" s="15">
        <v>70</v>
      </c>
      <c r="B15" s="17">
        <f>'salaires 24,5%'!B15*0.0082*1.04</f>
        <v>15.231008000000001</v>
      </c>
      <c r="C15" s="17">
        <f>'salaires 24,5%'!C15*0.0082*1.04</f>
        <v>15.648880000000002</v>
      </c>
      <c r="D15" s="17">
        <f>'salaires 24,5%'!D15*0.0082*1.04</f>
        <v>16.066752000000001</v>
      </c>
      <c r="E15" s="17">
        <f>'salaires 24,5%'!E15*0.0082*1.04</f>
        <v>16.484624000000004</v>
      </c>
      <c r="F15" s="17">
        <f>'salaires 24,5%'!F15*0.0082*1.04</f>
        <v>17.047471999999999</v>
      </c>
      <c r="G15" s="17">
        <f>'salaires 24,5%'!G15*0.0082*1.04</f>
        <v>17.610320000000002</v>
      </c>
      <c r="H15" s="17">
        <f>'salaires 24,5%'!H15*0.0082*1.04</f>
        <v>18.164640000000002</v>
      </c>
      <c r="I15" s="17">
        <f>'salaires 24,5%'!I15*0.0082*1.04</f>
        <v>18.377840000000003</v>
      </c>
      <c r="J15" s="17">
        <f>'salaires 24,5%'!J15*0.0082*1.04</f>
        <v>18.582512000000005</v>
      </c>
    </row>
    <row r="16" spans="1:10">
      <c r="A16" s="15">
        <v>75</v>
      </c>
      <c r="B16" s="17">
        <f>'salaires 24,5%'!B16*0.0082*1.04</f>
        <v>15.512432000000002</v>
      </c>
      <c r="C16" s="17">
        <f>'salaires 24,5%'!C16*0.0082*1.04</f>
        <v>15.947360000000002</v>
      </c>
      <c r="D16" s="17">
        <f>'salaires 24,5%'!D16*0.0082*1.04</f>
        <v>16.373760000000001</v>
      </c>
      <c r="E16" s="17">
        <f>'salaires 24,5%'!E16*0.0082*1.04</f>
        <v>16.800160000000002</v>
      </c>
      <c r="F16" s="17">
        <f>'salaires 24,5%'!F16*0.0082*1.04</f>
        <v>17.363008000000001</v>
      </c>
      <c r="G16" s="17">
        <f>'salaires 24,5%'!G16*0.0082*1.04</f>
        <v>17.934384000000001</v>
      </c>
      <c r="H16" s="17">
        <f>'salaires 24,5%'!H16*0.0082*1.04</f>
        <v>18.505760000000002</v>
      </c>
      <c r="I16" s="17">
        <f>'salaires 24,5%'!I16*0.0082*1.04</f>
        <v>18.718960000000003</v>
      </c>
      <c r="J16" s="17">
        <f>'salaires 24,5%'!J16*0.0082*1.04</f>
        <v>18.93216</v>
      </c>
    </row>
    <row r="17" spans="1:10">
      <c r="A17" s="15">
        <v>80</v>
      </c>
      <c r="B17" s="17">
        <f>'salaires 24,5%'!B17*0.0082*1.04</f>
        <v>15.793856000000002</v>
      </c>
      <c r="C17" s="17">
        <f>'salaires 24,5%'!C17*0.0082*1.04</f>
        <v>16.228784000000001</v>
      </c>
      <c r="D17" s="17">
        <f>'salaires 24,5%'!D17*0.0082*1.04</f>
        <v>16.663712</v>
      </c>
      <c r="E17" s="17">
        <f>'salaires 24,5%'!E17*0.0082*1.04</f>
        <v>17.098640000000003</v>
      </c>
      <c r="F17" s="17">
        <f>'salaires 24,5%'!F17*0.0082*1.04</f>
        <v>17.678543999999999</v>
      </c>
      <c r="G17" s="17">
        <f>'salaires 24,5%'!G17*0.0082*1.04</f>
        <v>18.258448000000001</v>
      </c>
      <c r="H17" s="17">
        <f>'salaires 24,5%'!H17*0.0082*1.04</f>
        <v>18.838352</v>
      </c>
      <c r="I17" s="17">
        <f>'salaires 24,5%'!I17*0.0082*1.04</f>
        <v>19.060080000000003</v>
      </c>
      <c r="J17" s="17">
        <f>'salaires 24,5%'!J17*0.0082*1.04</f>
        <v>19.27328</v>
      </c>
    </row>
    <row r="18" spans="1:10">
      <c r="A18" s="15">
        <v>85</v>
      </c>
      <c r="B18" s="17">
        <f>'salaires 24,5%'!B18*0.0082*1.04</f>
        <v>16.152032000000002</v>
      </c>
      <c r="C18" s="17">
        <f>'salaires 24,5%'!C18*0.0082*1.04</f>
        <v>16.604016000000001</v>
      </c>
      <c r="D18" s="17">
        <f>'salaires 24,5%'!D18*0.0082*1.04</f>
        <v>17.047471999999999</v>
      </c>
      <c r="E18" s="17">
        <f>'salaires 24,5%'!E18*0.0082*1.04</f>
        <v>17.490928</v>
      </c>
      <c r="F18" s="17">
        <f>'salaires 24,5%'!F18*0.0082*1.04</f>
        <v>18.079360000000001</v>
      </c>
      <c r="G18" s="17">
        <f>'salaires 24,5%'!G18*0.0082*1.04</f>
        <v>18.676320000000004</v>
      </c>
      <c r="H18" s="17">
        <f>'salaires 24,5%'!H18*0.0082*1.04</f>
        <v>19.264752000000001</v>
      </c>
      <c r="I18" s="17">
        <f>'salaires 24,5%'!I18*0.0082*1.04</f>
        <v>19.495008000000002</v>
      </c>
      <c r="J18" s="17">
        <f>'salaires 24,5%'!J18*0.0082*1.04</f>
        <v>19.716736000000001</v>
      </c>
    </row>
    <row r="19" spans="1:10">
      <c r="A19" s="15">
        <v>90</v>
      </c>
      <c r="B19" s="17">
        <f>'salaires 24,5%'!B19*0.0082*1.04</f>
        <v>16.527264000000002</v>
      </c>
      <c r="C19" s="17">
        <f>'salaires 24,5%'!C19*0.0082*1.04</f>
        <v>16.979248000000002</v>
      </c>
      <c r="D19" s="17">
        <f>'salaires 24,5%'!D19*0.0082*1.04</f>
        <v>17.439760000000003</v>
      </c>
      <c r="E19" s="17">
        <f>'salaires 24,5%'!E19*0.0082*1.04</f>
        <v>17.891744000000003</v>
      </c>
      <c r="F19" s="17">
        <f>'salaires 24,5%'!F19*0.0082*1.04</f>
        <v>18.497232000000004</v>
      </c>
      <c r="G19" s="17">
        <f>'salaires 24,5%'!G19*0.0082*1.04</f>
        <v>19.102720000000001</v>
      </c>
      <c r="H19" s="17">
        <f>'salaires 24,5%'!H19*0.0082*1.04</f>
        <v>19.716736000000001</v>
      </c>
      <c r="I19" s="17">
        <f>'salaires 24,5%'!I19*0.0082*1.04</f>
        <v>19.938464000000003</v>
      </c>
      <c r="J19" s="17">
        <f>'salaires 24,5%'!J19*0.0082*1.04</f>
        <v>20.16872</v>
      </c>
    </row>
    <row r="20" spans="1:10">
      <c r="A20" s="15">
        <v>95</v>
      </c>
      <c r="B20" s="17">
        <f>'salaires 24,5%'!B20*0.0082*1.04</f>
        <v>16.885440000000003</v>
      </c>
      <c r="C20" s="17">
        <f>'salaires 24,5%'!C20*0.0082*1.04</f>
        <v>17.354480000000002</v>
      </c>
      <c r="D20" s="17">
        <f>'salaires 24,5%'!D20*0.0082*1.04</f>
        <v>17.814992000000004</v>
      </c>
      <c r="E20" s="17">
        <f>'salaires 24,5%'!E20*0.0082*1.04</f>
        <v>18.284032</v>
      </c>
      <c r="F20" s="17">
        <f>'salaires 24,5%'!F20*0.0082*1.04</f>
        <v>18.906576000000001</v>
      </c>
      <c r="G20" s="17">
        <f>'salaires 24,5%'!G20*0.0082*1.04</f>
        <v>19.520592000000001</v>
      </c>
      <c r="H20" s="17">
        <f>'salaires 24,5%'!H20*0.0082*1.04</f>
        <v>20.143136000000002</v>
      </c>
      <c r="I20" s="17">
        <f>'salaires 24,5%'!I20*0.0082*1.04</f>
        <v>20.373392000000003</v>
      </c>
      <c r="J20" s="17">
        <f>'salaires 24,5%'!J20*0.0082*1.04</f>
        <v>20.603648000000003</v>
      </c>
    </row>
    <row r="21" spans="1:10">
      <c r="A21" s="15">
        <v>100</v>
      </c>
      <c r="B21" s="17">
        <f>'salaires 24,5%'!B21*0.0082*1.04</f>
        <v>17.269200000000001</v>
      </c>
      <c r="C21" s="17">
        <f>'salaires 24,5%'!C21*0.0082*1.04</f>
        <v>17.746768000000003</v>
      </c>
      <c r="D21" s="17">
        <f>'salaires 24,5%'!D21*0.0082*1.04</f>
        <v>18.215807999999999</v>
      </c>
      <c r="E21" s="17">
        <f>'salaires 24,5%'!E21*0.0082*1.04</f>
        <v>18.693376000000004</v>
      </c>
      <c r="F21" s="17">
        <f>'salaires 24,5%'!F21*0.0082*1.04</f>
        <v>19.324448000000004</v>
      </c>
      <c r="G21" s="17">
        <f>'salaires 24,5%'!G21*0.0082*1.04</f>
        <v>19.964048000000002</v>
      </c>
      <c r="H21" s="17">
        <f>'salaires 24,5%'!H21*0.0082*1.04</f>
        <v>20.595120000000001</v>
      </c>
      <c r="I21" s="17">
        <f>'salaires 24,5%'!I21*0.0082*1.04</f>
        <v>20.833904000000004</v>
      </c>
      <c r="J21" s="17">
        <f>'salaires 24,5%'!J21*0.0082*1.04</f>
        <v>21.072687999999999</v>
      </c>
    </row>
    <row r="22" spans="1:10">
      <c r="A22" s="15">
        <v>105</v>
      </c>
      <c r="B22" s="17">
        <f>'salaires 24,5%'!B22*0.0082*1.04</f>
        <v>17.670016</v>
      </c>
      <c r="C22" s="17">
        <f>'salaires 24,5%'!C22*0.0082*1.04</f>
        <v>18.156112000000004</v>
      </c>
      <c r="D22" s="17">
        <f>'salaires 24,5%'!D22*0.0082*1.04</f>
        <v>18.642208</v>
      </c>
      <c r="E22" s="17">
        <f>'salaires 24,5%'!E22*0.0082*1.04</f>
        <v>19.128304000000004</v>
      </c>
      <c r="F22" s="17">
        <f>'salaires 24,5%'!F22*0.0082*1.04</f>
        <v>19.776432000000003</v>
      </c>
      <c r="G22" s="17">
        <f>'salaires 24,5%'!G22*0.0082*1.04</f>
        <v>20.424560000000003</v>
      </c>
      <c r="H22" s="17">
        <f>'salaires 24,5%'!H22*0.0082*1.04</f>
        <v>21.072687999999999</v>
      </c>
      <c r="I22" s="17">
        <f>'salaires 24,5%'!I22*0.0082*1.04</f>
        <v>21.32</v>
      </c>
      <c r="J22" s="17">
        <f>'salaires 24,5%'!J22*0.0082*1.04</f>
        <v>21.558784000000003</v>
      </c>
    </row>
    <row r="23" spans="1:10">
      <c r="A23" s="15">
        <v>110</v>
      </c>
      <c r="B23" s="17">
        <f>'salaires 24,5%'!B23*0.0082*1.04</f>
        <v>18.079360000000001</v>
      </c>
      <c r="C23" s="17">
        <f>'salaires 24,5%'!C23*0.0082*1.04</f>
        <v>18.582512000000005</v>
      </c>
      <c r="D23" s="17">
        <f>'salaires 24,5%'!D23*0.0082*1.04</f>
        <v>19.077136000000003</v>
      </c>
      <c r="E23" s="17">
        <f>'salaires 24,5%'!E23*0.0082*1.04</f>
        <v>19.571760000000005</v>
      </c>
      <c r="F23" s="17">
        <f>'salaires 24,5%'!F23*0.0082*1.04</f>
        <v>20.236944000000001</v>
      </c>
      <c r="G23" s="17">
        <f>'salaires 24,5%'!G23*0.0082*1.04</f>
        <v>20.902128000000001</v>
      </c>
      <c r="H23" s="17">
        <f>'salaires 24,5%'!H23*0.0082*1.04</f>
        <v>21.567312000000001</v>
      </c>
      <c r="I23" s="17">
        <f>'salaires 24,5%'!I23*0.0082*1.04</f>
        <v>21.814624000000002</v>
      </c>
      <c r="J23" s="17">
        <f>'salaires 24,5%'!J23*0.0082*1.04</f>
        <v>22.061935999999999</v>
      </c>
    </row>
    <row r="24" spans="1:10">
      <c r="A24" s="15">
        <v>115</v>
      </c>
      <c r="B24" s="17">
        <f>'salaires 24,5%'!B24*0.0082*1.04</f>
        <v>18.531344000000001</v>
      </c>
      <c r="C24" s="17">
        <f>'salaires 24,5%'!C24*0.0082*1.04</f>
        <v>19.043024000000003</v>
      </c>
      <c r="D24" s="17">
        <f>'salaires 24,5%'!D24*0.0082*1.04</f>
        <v>19.546176000000003</v>
      </c>
      <c r="E24" s="17">
        <f>'salaires 24,5%'!E24*0.0082*1.04</f>
        <v>20.057856000000001</v>
      </c>
      <c r="F24" s="17">
        <f>'salaires 24,5%'!F24*0.0082*1.04</f>
        <v>20.740096000000005</v>
      </c>
      <c r="G24" s="17">
        <f>'salaires 24,5%'!G24*0.0082*1.04</f>
        <v>21.422336000000001</v>
      </c>
      <c r="H24" s="17">
        <f>'salaires 24,5%'!H24*0.0082*1.04</f>
        <v>22.096048000000003</v>
      </c>
      <c r="I24" s="17">
        <f>'salaires 24,5%'!I24*0.0082*1.04</f>
        <v>22.351888000000002</v>
      </c>
      <c r="J24" s="17">
        <f>'salaires 24,5%'!J24*0.0082*1.04</f>
        <v>22.607728000000005</v>
      </c>
    </row>
    <row r="25" spans="1:10">
      <c r="A25" s="15">
        <v>120</v>
      </c>
      <c r="B25" s="17">
        <f>'salaires 24,5%'!B25*0.0082*1.04</f>
        <v>19.043024000000003</v>
      </c>
      <c r="C25" s="17">
        <f>'salaires 24,5%'!C25*0.0082*1.04</f>
        <v>19.563232000000003</v>
      </c>
      <c r="D25" s="17">
        <f>'salaires 24,5%'!D25*0.0082*1.04</f>
        <v>20.091968000000001</v>
      </c>
      <c r="E25" s="17">
        <f>'salaires 24,5%'!E25*0.0082*1.04</f>
        <v>20.612176000000002</v>
      </c>
      <c r="F25" s="17">
        <f>'salaires 24,5%'!F25*0.0082*1.04</f>
        <v>21.311472000000002</v>
      </c>
      <c r="G25" s="17">
        <f>'salaires 24,5%'!G25*0.0082*1.04</f>
        <v>22.010768000000002</v>
      </c>
      <c r="H25" s="17">
        <f>'salaires 24,5%'!H25*0.0082*1.04</f>
        <v>22.710064000000003</v>
      </c>
      <c r="I25" s="17">
        <f>'salaires 24,5%'!I25*0.0082*1.04</f>
        <v>22.974432000000004</v>
      </c>
      <c r="J25" s="17">
        <f>'salaires 24,5%'!J25*0.0082*1.04</f>
        <v>23.230271999999999</v>
      </c>
    </row>
    <row r="26" spans="1:10">
      <c r="A26" s="15">
        <v>125</v>
      </c>
      <c r="B26" s="17">
        <f>'salaires 24,5%'!B26*0.0082*1.04</f>
        <v>19.520592000000001</v>
      </c>
      <c r="C26" s="17">
        <f>'salaires 24,5%'!C26*0.0082*1.04</f>
        <v>20.057856000000001</v>
      </c>
      <c r="D26" s="17">
        <f>'salaires 24,5%'!D26*0.0082*1.04</f>
        <v>20.595120000000001</v>
      </c>
      <c r="E26" s="17">
        <f>'salaires 24,5%'!E26*0.0082*1.04</f>
        <v>21.132384000000002</v>
      </c>
      <c r="F26" s="17">
        <f>'salaires 24,5%'!F26*0.0082*1.04</f>
        <v>21.848736000000002</v>
      </c>
      <c r="G26" s="17">
        <f>'salaires 24,5%'!G26*0.0082*1.04</f>
        <v>22.565088000000003</v>
      </c>
      <c r="H26" s="17">
        <f>'salaires 24,5%'!H26*0.0082*1.04</f>
        <v>23.281440000000003</v>
      </c>
      <c r="I26" s="17">
        <f>'salaires 24,5%'!I26*0.0082*1.04</f>
        <v>23.545808000000005</v>
      </c>
      <c r="J26" s="17">
        <f>'salaires 24,5%'!J26*0.0082*1.04</f>
        <v>23.818704000000004</v>
      </c>
    </row>
    <row r="27" spans="1:10">
      <c r="A27" s="15">
        <v>130</v>
      </c>
      <c r="B27" s="17">
        <f>'salaires 24,5%'!B27*0.0082*1.04</f>
        <v>19.998160000000002</v>
      </c>
      <c r="C27" s="17">
        <f>'salaires 24,5%'!C27*0.0082*1.04</f>
        <v>20.543952000000001</v>
      </c>
      <c r="D27" s="17">
        <f>'salaires 24,5%'!D27*0.0082*1.04</f>
        <v>21.098272000000005</v>
      </c>
      <c r="E27" s="17">
        <f>'salaires 24,5%'!E27*0.0082*1.04</f>
        <v>21.644064000000004</v>
      </c>
      <c r="F27" s="17">
        <f>'salaires 24,5%'!F27*0.0082*1.04</f>
        <v>22.377472000000004</v>
      </c>
      <c r="G27" s="17">
        <f>'salaires 24,5%'!G27*0.0082*1.04</f>
        <v>23.110880000000002</v>
      </c>
      <c r="H27" s="17">
        <f>'salaires 24,5%'!H27*0.0082*1.04</f>
        <v>23.844288000000002</v>
      </c>
      <c r="I27" s="17">
        <f>'salaires 24,5%'!I27*0.0082*1.04</f>
        <v>24.125712</v>
      </c>
      <c r="J27" s="17">
        <f>'salaires 24,5%'!J27*0.0082*1.04</f>
        <v>24.398608000000003</v>
      </c>
    </row>
    <row r="28" spans="1:10">
      <c r="A28" s="15">
        <v>135</v>
      </c>
      <c r="B28" s="17">
        <f>'salaires 24,5%'!B28*0.0082*1.04</f>
        <v>20.492784000000004</v>
      </c>
      <c r="C28" s="17">
        <f>'salaires 24,5%'!C28*0.0082*1.04</f>
        <v>21.055632000000003</v>
      </c>
      <c r="D28" s="17">
        <f>'salaires 24,5%'!D28*0.0082*1.04</f>
        <v>21.618480000000002</v>
      </c>
      <c r="E28" s="17">
        <f>'salaires 24,5%'!E28*0.0082*1.04</f>
        <v>22.181328000000004</v>
      </c>
      <c r="F28" s="17">
        <f>'salaires 24,5%'!F28*0.0082*1.04</f>
        <v>22.931792000000002</v>
      </c>
      <c r="G28" s="17">
        <f>'salaires 24,5%'!G28*0.0082*1.04</f>
        <v>23.682256000000006</v>
      </c>
      <c r="H28" s="17">
        <f>'salaires 24,5%'!H28*0.0082*1.04</f>
        <v>24.441248000000002</v>
      </c>
      <c r="I28" s="17">
        <f>'salaires 24,5%'!I28*0.0082*1.04</f>
        <v>24.722672000000003</v>
      </c>
      <c r="J28" s="17">
        <f>'salaires 24,5%'!J28*0.0082*1.04</f>
        <v>25.004096000000001</v>
      </c>
    </row>
    <row r="29" spans="1:10">
      <c r="A29" s="15">
        <v>140</v>
      </c>
      <c r="B29" s="17">
        <f>'salaires 24,5%'!B29*0.0082*1.04</f>
        <v>20.995936000000004</v>
      </c>
      <c r="C29" s="17">
        <f>'salaires 24,5%'!C29*0.0082*1.04</f>
        <v>21.575840000000003</v>
      </c>
      <c r="D29" s="17">
        <f>'salaires 24,5%'!D29*0.0082*1.04</f>
        <v>22.155744000000002</v>
      </c>
      <c r="E29" s="17">
        <f>'salaires 24,5%'!E29*0.0082*1.04</f>
        <v>22.727120000000003</v>
      </c>
      <c r="F29" s="17">
        <f>'salaires 24,5%'!F29*0.0082*1.04</f>
        <v>23.503168000000006</v>
      </c>
      <c r="G29" s="17">
        <f>'salaires 24,5%'!G29*0.0082*1.04</f>
        <v>24.270688000000003</v>
      </c>
      <c r="H29" s="17">
        <f>'salaires 24,5%'!H29*0.0082*1.04</f>
        <v>25.038208000000004</v>
      </c>
      <c r="I29" s="17">
        <f>'salaires 24,5%'!I29*0.0082*1.04</f>
        <v>25.328160000000004</v>
      </c>
      <c r="J29" s="17">
        <f>'salaires 24,5%'!J29*0.0082*1.04</f>
        <v>25.618112000000004</v>
      </c>
    </row>
    <row r="30" spans="1:10">
      <c r="A30" s="15">
        <v>145</v>
      </c>
      <c r="B30" s="17">
        <f>'salaires 24,5%'!B30*0.0082*1.04</f>
        <v>21.516144000000001</v>
      </c>
      <c r="C30" s="17">
        <f>'salaires 24,5%'!C30*0.0082*1.04</f>
        <v>22.113104000000003</v>
      </c>
      <c r="D30" s="17">
        <f>'salaires 24,5%'!D30*0.0082*1.04</f>
        <v>22.701536000000004</v>
      </c>
      <c r="E30" s="17">
        <f>'salaires 24,5%'!E30*0.0082*1.04</f>
        <v>23.298496000000004</v>
      </c>
      <c r="F30" s="17">
        <f>'salaires 24,5%'!F30*0.0082*1.04</f>
        <v>24.083072000000001</v>
      </c>
      <c r="G30" s="17">
        <f>'salaires 24,5%'!G30*0.0082*1.04</f>
        <v>24.876176000000005</v>
      </c>
      <c r="H30" s="17">
        <f>'salaires 24,5%'!H30*0.0082*1.04</f>
        <v>25.669280000000004</v>
      </c>
      <c r="I30" s="17">
        <f>'salaires 24,5%'!I30*0.0082*1.04</f>
        <v>25.959232000000004</v>
      </c>
      <c r="J30" s="17">
        <f>'salaires 24,5%'!J30*0.0082*1.04</f>
        <v>26.257712000000001</v>
      </c>
    </row>
    <row r="31" spans="1:10">
      <c r="A31" s="15">
        <v>150</v>
      </c>
      <c r="B31" s="17">
        <f>'salaires 24,5%'!B31*0.0082*1.04</f>
        <v>22.053408000000001</v>
      </c>
      <c r="C31" s="17">
        <f>'salaires 24,5%'!C31*0.0082*1.04</f>
        <v>22.658896000000002</v>
      </c>
      <c r="D31" s="17">
        <f>'salaires 24,5%'!D31*0.0082*1.04</f>
        <v>23.264384000000003</v>
      </c>
      <c r="E31" s="17">
        <f>'salaires 24,5%'!E31*0.0082*1.04</f>
        <v>23.869872000000004</v>
      </c>
      <c r="F31" s="17">
        <f>'salaires 24,5%'!F31*0.0082*1.04</f>
        <v>24.680032000000004</v>
      </c>
      <c r="G31" s="17">
        <f>'salaires 24,5%'!G31*0.0082*1.04</f>
        <v>25.490192000000004</v>
      </c>
      <c r="H31" s="17">
        <f>'salaires 24,5%'!H31*0.0082*1.04</f>
        <v>26.300352000000004</v>
      </c>
      <c r="I31" s="17">
        <f>'salaires 24,5%'!I31*0.0082*1.04</f>
        <v>26.598832000000002</v>
      </c>
      <c r="J31" s="17">
        <f>'salaires 24,5%'!J31*0.0082*1.04</f>
        <v>26.905840000000005</v>
      </c>
    </row>
    <row r="32" spans="1:10">
      <c r="A32" s="13">
        <v>155</v>
      </c>
      <c r="B32" s="17">
        <f>'salaires 24,5%'!B32*0.0082*1.04</f>
        <v>22.582144000000003</v>
      </c>
      <c r="C32" s="17">
        <f>'salaires 24,5%'!C32*0.0082*1.04</f>
        <v>23.204688000000001</v>
      </c>
      <c r="D32" s="17">
        <f>'salaires 24,5%'!D32*0.0082*1.04</f>
        <v>23.827232000000002</v>
      </c>
      <c r="E32" s="17">
        <f>'salaires 24,5%'!E32*0.0082*1.04</f>
        <v>24.449776000000004</v>
      </c>
      <c r="F32" s="17">
        <f>'salaires 24,5%'!F32*0.0082*1.04</f>
        <v>25.276992000000003</v>
      </c>
      <c r="G32" s="17">
        <f>'salaires 24,5%'!G32*0.0082*1.04</f>
        <v>26.104208000000003</v>
      </c>
      <c r="H32" s="17">
        <f>'salaires 24,5%'!H32*0.0082*1.04</f>
        <v>26.939952000000005</v>
      </c>
      <c r="I32" s="17">
        <f>'salaires 24,5%'!I32*0.0082*1.04</f>
        <v>27.246960000000001</v>
      </c>
      <c r="J32" s="17">
        <f>'salaires 24,5%'!J32*0.0082*1.04</f>
        <v>27.553968000000005</v>
      </c>
    </row>
    <row r="33" spans="1:10">
      <c r="A33" s="13">
        <v>160</v>
      </c>
      <c r="B33" s="17">
        <f>'salaires 24,5%'!B33*0.0082*1.04</f>
        <v>23.213216000000003</v>
      </c>
      <c r="C33" s="17">
        <f>'salaires 24,5%'!C33*0.0082*1.04</f>
        <v>23.852816000000001</v>
      </c>
      <c r="D33" s="17">
        <f>'salaires 24,5%'!D33*0.0082*1.04</f>
        <v>24.492416000000006</v>
      </c>
      <c r="E33" s="17">
        <f>'salaires 24,5%'!E33*0.0082*1.04</f>
        <v>25.132016000000004</v>
      </c>
      <c r="F33" s="17">
        <f>'salaires 24,5%'!F33*0.0082*1.04</f>
        <v>25.984816000000002</v>
      </c>
      <c r="G33" s="17">
        <f>'salaires 24,5%'!G33*0.0082*1.04</f>
        <v>26.837616000000004</v>
      </c>
      <c r="H33" s="17">
        <f>'salaires 24,5%'!H33*0.0082*1.04</f>
        <v>27.681888000000004</v>
      </c>
      <c r="I33" s="17">
        <f>'salaires 24,5%'!I33*0.0082*1.04</f>
        <v>28.005952000000004</v>
      </c>
      <c r="J33" s="17">
        <f>'salaires 24,5%'!J33*0.0082*1.04</f>
        <v>28.321488000000002</v>
      </c>
    </row>
    <row r="34" spans="1:10">
      <c r="A34" s="15">
        <v>165</v>
      </c>
      <c r="B34" s="17">
        <f>'salaires 24,5%'!B34*0.0082*1.04</f>
        <v>23.767536</v>
      </c>
      <c r="C34" s="17">
        <f>'salaires 24,5%'!C34*0.0082*1.04</f>
        <v>24.424192000000005</v>
      </c>
      <c r="D34" s="17">
        <f>'salaires 24,5%'!D34*0.0082*1.04</f>
        <v>25.080848000000003</v>
      </c>
      <c r="E34" s="17">
        <f>'salaires 24,5%'!E34*0.0082*1.04</f>
        <v>25.737504000000001</v>
      </c>
      <c r="F34" s="17">
        <f>'salaires 24,5%'!F34*0.0082*1.04</f>
        <v>26.607360000000003</v>
      </c>
      <c r="G34" s="17">
        <f>'salaires 24,5%'!G34*0.0082*1.04</f>
        <v>27.477216000000002</v>
      </c>
      <c r="H34" s="17">
        <f>'salaires 24,5%'!H34*0.0082*1.04</f>
        <v>28.355600000000003</v>
      </c>
      <c r="I34" s="17">
        <f>'salaires 24,5%'!I34*0.0082*1.04</f>
        <v>28.679664000000002</v>
      </c>
      <c r="J34" s="17">
        <f>'salaires 24,5%'!J34*0.0082*1.04</f>
        <v>29.003728000000002</v>
      </c>
    </row>
    <row r="35" spans="1:10">
      <c r="A35" s="15">
        <v>170</v>
      </c>
      <c r="B35" s="17">
        <f>'salaires 24,5%'!B35*0.0082*1.04</f>
        <v>24.355968000000004</v>
      </c>
      <c r="C35" s="17">
        <f>'salaires 24,5%'!C35*0.0082*1.04</f>
        <v>25.021152000000001</v>
      </c>
      <c r="D35" s="17">
        <f>'salaires 24,5%'!D35*0.0082*1.04</f>
        <v>25.694864000000003</v>
      </c>
      <c r="E35" s="17">
        <f>'salaires 24,5%'!E35*0.0082*1.04</f>
        <v>26.360048000000003</v>
      </c>
      <c r="F35" s="17">
        <f>'salaires 24,5%'!F35*0.0082*1.04</f>
        <v>27.255488000000003</v>
      </c>
      <c r="G35" s="17">
        <f>'salaires 24,5%'!G35*0.0082*1.04</f>
        <v>28.150928</v>
      </c>
      <c r="H35" s="17">
        <f>'salaires 24,5%'!H35*0.0082*1.04</f>
        <v>29.046368000000001</v>
      </c>
      <c r="I35" s="17">
        <f>'salaires 24,5%'!I35*0.0082*1.04</f>
        <v>29.378960000000003</v>
      </c>
      <c r="J35" s="17">
        <f>'salaires 24,5%'!J35*0.0082*1.04</f>
        <v>29.711552000000005</v>
      </c>
    </row>
    <row r="36" spans="1:10">
      <c r="A36" s="15">
        <v>175</v>
      </c>
      <c r="B36" s="17">
        <f>'salaires 24,5%'!B36*0.0082*1.04</f>
        <v>24.961456000000002</v>
      </c>
      <c r="C36" s="17">
        <f>'salaires 24,5%'!C36*0.0082*1.04</f>
        <v>25.643696000000002</v>
      </c>
      <c r="D36" s="17">
        <f>'salaires 24,5%'!D36*0.0082*1.04</f>
        <v>26.334464000000004</v>
      </c>
      <c r="E36" s="17">
        <f>'salaires 24,5%'!E36*0.0082*1.04</f>
        <v>27.016704000000004</v>
      </c>
      <c r="F36" s="17">
        <f>'salaires 24,5%'!F36*0.0082*1.04</f>
        <v>27.937728000000003</v>
      </c>
      <c r="G36" s="17">
        <f>'salaires 24,5%'!G36*0.0082*1.04</f>
        <v>28.850224000000001</v>
      </c>
      <c r="H36" s="17">
        <f>'salaires 24,5%'!H36*0.0082*1.04</f>
        <v>29.771248000000003</v>
      </c>
      <c r="I36" s="17">
        <f>'salaires 24,5%'!I36*0.0082*1.04</f>
        <v>30.112368000000004</v>
      </c>
      <c r="J36" s="17">
        <f>'salaires 24,5%'!J36*0.0082*1.04</f>
        <v>30.453488000000004</v>
      </c>
    </row>
    <row r="37" spans="1:10">
      <c r="A37" s="15">
        <v>180</v>
      </c>
      <c r="B37" s="17">
        <f>'salaires 24,5%'!B37*0.0082*1.04</f>
        <v>25.575472000000005</v>
      </c>
      <c r="C37" s="17">
        <f>'salaires 24,5%'!C37*0.0082*1.04</f>
        <v>26.283296000000004</v>
      </c>
      <c r="D37" s="17">
        <f>'salaires 24,5%'!D37*0.0082*1.04</f>
        <v>26.982592</v>
      </c>
      <c r="E37" s="17">
        <f>'salaires 24,5%'!E37*0.0082*1.04</f>
        <v>27.690416000000003</v>
      </c>
      <c r="F37" s="17">
        <f>'salaires 24,5%'!F37*0.0082*1.04</f>
        <v>28.628496000000005</v>
      </c>
      <c r="G37" s="17">
        <f>'salaires 24,5%'!G37*0.0082*1.04</f>
        <v>29.566576000000001</v>
      </c>
      <c r="H37" s="17">
        <f>'salaires 24,5%'!H37*0.0082*1.04</f>
        <v>30.504656000000004</v>
      </c>
      <c r="I37" s="17">
        <f>'salaires 24,5%'!I37*0.0082*1.04</f>
        <v>30.854304000000006</v>
      </c>
      <c r="J37" s="17">
        <f>'salaires 24,5%'!J37*0.0082*1.04</f>
        <v>31.203952000000005</v>
      </c>
    </row>
    <row r="38" spans="1:10">
      <c r="A38" s="15">
        <v>185</v>
      </c>
      <c r="B38" s="17">
        <f>'salaires 24,5%'!B38*0.0082*1.04</f>
        <v>26.206544000000005</v>
      </c>
      <c r="C38" s="17">
        <f>'salaires 24,5%'!C38*0.0082*1.04</f>
        <v>26.922896000000005</v>
      </c>
      <c r="D38" s="17">
        <f>'salaires 24,5%'!D38*0.0082*1.04</f>
        <v>27.647776000000004</v>
      </c>
      <c r="E38" s="17">
        <f>'salaires 24,5%'!E38*0.0082*1.04</f>
        <v>28.364128000000004</v>
      </c>
      <c r="F38" s="17">
        <f>'salaires 24,5%'!F38*0.0082*1.04</f>
        <v>29.327792000000006</v>
      </c>
      <c r="G38" s="17">
        <f>'salaires 24,5%'!G38*0.0082*1.04</f>
        <v>30.291456000000004</v>
      </c>
      <c r="H38" s="17">
        <f>'salaires 24,5%'!H38*0.0082*1.04</f>
        <v>31.255120000000002</v>
      </c>
      <c r="I38" s="17">
        <f>'salaires 24,5%'!I38*0.0082*1.04</f>
        <v>31.613296000000002</v>
      </c>
      <c r="J38" s="17">
        <f>'salaires 24,5%'!J38*0.0082*1.04</f>
        <v>31.971472000000002</v>
      </c>
    </row>
    <row r="39" spans="1:10">
      <c r="A39" s="15">
        <v>190</v>
      </c>
      <c r="B39" s="17">
        <f>'salaires 24,5%'!B39*0.0082*1.04</f>
        <v>26.846144000000002</v>
      </c>
      <c r="C39" s="17">
        <f>'salaires 24,5%'!C39*0.0082*1.04</f>
        <v>27.588080000000001</v>
      </c>
      <c r="D39" s="17">
        <f>'salaires 24,5%'!D39*0.0082*1.04</f>
        <v>28.330016000000001</v>
      </c>
      <c r="E39" s="17">
        <f>'salaires 24,5%'!E39*0.0082*1.04</f>
        <v>29.063424000000005</v>
      </c>
      <c r="F39" s="17">
        <f>'salaires 24,5%'!F39*0.0082*1.04</f>
        <v>30.052672000000005</v>
      </c>
      <c r="G39" s="17">
        <f>'salaires 24,5%'!G39*0.0082*1.04</f>
        <v>31.033392000000006</v>
      </c>
      <c r="H39" s="17">
        <f>'salaires 24,5%'!H39*0.0082*1.04</f>
        <v>32.022640000000003</v>
      </c>
      <c r="I39" s="17">
        <f>'salaires 24,5%'!I39*0.0082*1.04</f>
        <v>32.389344000000001</v>
      </c>
      <c r="J39" s="17">
        <f>'salaires 24,5%'!J39*0.0082*1.04</f>
        <v>32.764576000000005</v>
      </c>
    </row>
    <row r="40" spans="1:10">
      <c r="A40" s="15">
        <v>195</v>
      </c>
      <c r="B40" s="17">
        <f>'salaires 24,5%'!B40*0.0082*1.04</f>
        <v>27.511328000000002</v>
      </c>
      <c r="C40" s="17">
        <f>'salaires 24,5%'!C40*0.0082*1.04</f>
        <v>28.270320000000005</v>
      </c>
      <c r="D40" s="17">
        <f>'salaires 24,5%'!D40*0.0082*1.04</f>
        <v>29.029312000000001</v>
      </c>
      <c r="E40" s="17">
        <f>'salaires 24,5%'!E40*0.0082*1.04</f>
        <v>29.788304000000004</v>
      </c>
      <c r="F40" s="17">
        <f>'salaires 24,5%'!F40*0.0082*1.04</f>
        <v>30.794608000000004</v>
      </c>
      <c r="G40" s="17">
        <f>'salaires 24,5%'!G40*0.0082*1.04</f>
        <v>31.800912000000004</v>
      </c>
      <c r="H40" s="17">
        <f>'salaires 24,5%'!H40*0.0082*1.04</f>
        <v>32.815744000000002</v>
      </c>
      <c r="I40" s="17">
        <f>'salaires 24,5%'!I40*0.0082*1.04</f>
        <v>33.190976000000006</v>
      </c>
      <c r="J40" s="17">
        <f>'salaires 24,5%'!J40*0.0082*1.04</f>
        <v>33.566208000000003</v>
      </c>
    </row>
    <row r="41" spans="1:10">
      <c r="A41" s="15">
        <v>200</v>
      </c>
      <c r="B41" s="17">
        <f>'salaires 24,5%'!B41*0.0082*1.04</f>
        <v>28.185040000000004</v>
      </c>
      <c r="C41" s="17">
        <f>'salaires 24,5%'!C41*0.0082*1.04</f>
        <v>28.961088</v>
      </c>
      <c r="D41" s="17">
        <f>'salaires 24,5%'!D41*0.0082*1.04</f>
        <v>29.737136000000003</v>
      </c>
      <c r="E41" s="17">
        <f>'salaires 24,5%'!E41*0.0082*1.04</f>
        <v>30.513184000000003</v>
      </c>
      <c r="F41" s="17">
        <f>'salaires 24,5%'!F41*0.0082*1.04</f>
        <v>31.545072000000001</v>
      </c>
      <c r="G41" s="17">
        <f>'salaires 24,5%'!G41*0.0082*1.04</f>
        <v>32.585488000000005</v>
      </c>
      <c r="H41" s="17">
        <f>'salaires 24,5%'!H41*0.0082*1.04</f>
        <v>33.617376000000007</v>
      </c>
      <c r="I41" s="17">
        <f>'salaires 24,5%'!I41*0.0082*1.04</f>
        <v>34.009664000000008</v>
      </c>
      <c r="J41" s="17">
        <f>'salaires 24,5%'!J41*0.0082*1.04</f>
        <v>34.39342400000001</v>
      </c>
    </row>
    <row r="42" spans="1:10">
      <c r="A42" s="15">
        <v>205</v>
      </c>
      <c r="B42" s="17">
        <f>'salaires 24,5%'!B42*0.0082*1.04</f>
        <v>28.884336000000005</v>
      </c>
      <c r="C42" s="17">
        <f>'salaires 24,5%'!C42*0.0082*1.04</f>
        <v>29.677440000000001</v>
      </c>
      <c r="D42" s="17">
        <f>'salaires 24,5%'!D42*0.0082*1.04</f>
        <v>30.479072000000002</v>
      </c>
      <c r="E42" s="17">
        <f>'salaires 24,5%'!E42*0.0082*1.04</f>
        <v>31.272176000000002</v>
      </c>
      <c r="F42" s="17">
        <f>'salaires 24,5%'!F42*0.0082*1.04</f>
        <v>32.329648000000006</v>
      </c>
      <c r="G42" s="17">
        <f>'salaires 24,5%'!G42*0.0082*1.04</f>
        <v>33.387120000000003</v>
      </c>
      <c r="H42" s="17">
        <f>'salaires 24,5%'!H42*0.0082*1.04</f>
        <v>34.453119999999998</v>
      </c>
      <c r="I42" s="17">
        <f>'salaires 24,5%'!I42*0.0082*1.04</f>
        <v>34.845408000000006</v>
      </c>
      <c r="J42" s="17">
        <f>'salaires 24,5%'!J42*0.0082*1.04</f>
        <v>35.246224000000005</v>
      </c>
    </row>
    <row r="43" spans="1:10">
      <c r="A43" s="15">
        <v>210</v>
      </c>
      <c r="B43" s="17">
        <f>'salaires 24,5%'!B43*0.0082*1.04</f>
        <v>29.600688000000005</v>
      </c>
      <c r="C43" s="17">
        <f>'salaires 24,5%'!C43*0.0082*1.04</f>
        <v>30.419376000000003</v>
      </c>
      <c r="D43" s="17">
        <f>'salaires 24,5%'!D43*0.0082*1.04</f>
        <v>31.229536000000003</v>
      </c>
      <c r="E43" s="17">
        <f>'salaires 24,5%'!E43*0.0082*1.04</f>
        <v>32.048224000000005</v>
      </c>
      <c r="F43" s="17">
        <f>'salaires 24,5%'!F43*0.0082*1.04</f>
        <v>33.131280000000004</v>
      </c>
      <c r="G43" s="17">
        <f>'salaires 24,5%'!G43*0.0082*1.04</f>
        <v>34.214336000000003</v>
      </c>
      <c r="H43" s="17">
        <f>'salaires 24,5%'!H43*0.0082*1.04</f>
        <v>35.30592</v>
      </c>
      <c r="I43" s="17">
        <f>'salaires 24,5%'!I43*0.0082*1.04</f>
        <v>35.715263999999998</v>
      </c>
      <c r="J43" s="17">
        <f>'salaires 24,5%'!J43*0.0082*1.04</f>
        <v>36.116080000000004</v>
      </c>
    </row>
    <row r="44" spans="1:10">
      <c r="A44" s="15">
        <v>215</v>
      </c>
      <c r="B44" s="17">
        <f>'salaires 24,5%'!B44*0.0082*1.04</f>
        <v>30.325568000000004</v>
      </c>
      <c r="C44" s="17">
        <f>'salaires 24,5%'!C44*0.0082*1.04</f>
        <v>31.161312000000002</v>
      </c>
      <c r="D44" s="17">
        <f>'salaires 24,5%'!D44*0.0082*1.04</f>
        <v>31.997056000000001</v>
      </c>
      <c r="E44" s="17">
        <f>'salaires 24,5%'!E44*0.0082*1.04</f>
        <v>32.832800000000006</v>
      </c>
      <c r="F44" s="17">
        <f>'salaires 24,5%'!F44*0.0082*1.04</f>
        <v>33.941440000000007</v>
      </c>
      <c r="G44" s="17">
        <f>'salaires 24,5%'!G44*0.0082*1.04</f>
        <v>35.058608</v>
      </c>
      <c r="H44" s="17">
        <f>'salaires 24,5%'!H44*0.0082*1.04</f>
        <v>36.167248000000001</v>
      </c>
      <c r="I44" s="17">
        <f>'salaires 24,5%'!I44*0.0082*1.04</f>
        <v>36.585120000000003</v>
      </c>
      <c r="J44" s="17">
        <f>'salaires 24,5%'!J44*0.0082*1.04</f>
        <v>37.002992000000006</v>
      </c>
    </row>
    <row r="45" spans="1:10">
      <c r="A45" s="15">
        <v>220</v>
      </c>
      <c r="B45" s="17">
        <f>'salaires 24,5%'!B45*0.0082*1.04</f>
        <v>31.076032000000005</v>
      </c>
      <c r="C45" s="17">
        <f>'salaires 24,5%'!C45*0.0082*1.04</f>
        <v>31.928832000000003</v>
      </c>
      <c r="D45" s="17">
        <f>'salaires 24,5%'!D45*0.0082*1.04</f>
        <v>32.781632000000002</v>
      </c>
      <c r="E45" s="17">
        <f>'salaires 24,5%'!E45*0.0082*1.04</f>
        <v>33.642960000000002</v>
      </c>
      <c r="F45" s="17">
        <f>'salaires 24,5%'!F45*0.0082*1.04</f>
        <v>34.777184000000005</v>
      </c>
      <c r="G45" s="17">
        <f>'salaires 24,5%'!G45*0.0082*1.04</f>
        <v>35.919936000000007</v>
      </c>
      <c r="H45" s="17">
        <f>'salaires 24,5%'!H45*0.0082*1.04</f>
        <v>37.062688000000001</v>
      </c>
      <c r="I45" s="17">
        <f>'salaires 24,5%'!I45*0.0082*1.04</f>
        <v>37.489088000000002</v>
      </c>
      <c r="J45" s="17">
        <f>'salaires 24,5%'!J45*0.0082*1.04</f>
        <v>37.915488000000003</v>
      </c>
    </row>
    <row r="46" spans="1:10">
      <c r="A46" s="15">
        <v>225</v>
      </c>
      <c r="B46" s="17">
        <f>'salaires 24,5%'!B46*0.0082*1.04</f>
        <v>31.843552000000006</v>
      </c>
      <c r="C46" s="17">
        <f>'salaires 24,5%'!C46*0.0082*1.04</f>
        <v>32.721936000000007</v>
      </c>
      <c r="D46" s="17">
        <f>'salaires 24,5%'!D46*0.0082*1.04</f>
        <v>33.600320000000004</v>
      </c>
      <c r="E46" s="17">
        <f>'salaires 24,5%'!E46*0.0082*1.04</f>
        <v>34.478704</v>
      </c>
      <c r="F46" s="17">
        <f>'salaires 24,5%'!F46*0.0082*1.04</f>
        <v>35.647040000000004</v>
      </c>
      <c r="G46" s="17">
        <f>'salaires 24,5%'!G46*0.0082*1.04</f>
        <v>36.815376000000001</v>
      </c>
      <c r="H46" s="17">
        <f>'salaires 24,5%'!H46*0.0082*1.04</f>
        <v>37.983712000000004</v>
      </c>
      <c r="I46" s="17">
        <f>'salaires 24,5%'!I46*0.0082*1.04</f>
        <v>38.418640000000003</v>
      </c>
      <c r="J46" s="17">
        <f>'salaires 24,5%'!J46*0.0082*1.04</f>
        <v>38.862096000000008</v>
      </c>
    </row>
    <row r="47" spans="1:10">
      <c r="A47" s="15">
        <v>230</v>
      </c>
      <c r="B47" s="17">
        <f>'salaires 24,5%'!B47*0.0082*1.04</f>
        <v>32.628128000000004</v>
      </c>
      <c r="C47" s="17">
        <f>'salaires 24,5%'!C47*0.0082*1.04</f>
        <v>33.532096000000003</v>
      </c>
      <c r="D47" s="17">
        <f>'salaires 24,5%'!D47*0.0082*1.04</f>
        <v>34.427536000000003</v>
      </c>
      <c r="E47" s="17">
        <f>'salaires 24,5%'!E47*0.0082*1.04</f>
        <v>35.322976000000004</v>
      </c>
      <c r="F47" s="17">
        <f>'salaires 24,5%'!F47*0.0082*1.04</f>
        <v>36.525424000000001</v>
      </c>
      <c r="G47" s="17">
        <f>'salaires 24,5%'!G47*0.0082*1.04</f>
        <v>37.719344000000007</v>
      </c>
      <c r="H47" s="17">
        <f>'salaires 24,5%'!H47*0.0082*1.04</f>
        <v>38.921792000000003</v>
      </c>
      <c r="I47" s="17">
        <f>'salaires 24,5%'!I47*0.0082*1.04</f>
        <v>39.365248000000008</v>
      </c>
      <c r="J47" s="17">
        <f>'salaires 24,5%'!J47*0.0082*1.04</f>
        <v>39.817232000000004</v>
      </c>
    </row>
    <row r="48" spans="1:10">
      <c r="A48" s="15">
        <v>235</v>
      </c>
      <c r="B48" s="17">
        <f>'salaires 24,5%'!B48*0.0082*1.04</f>
        <v>33.446816000000005</v>
      </c>
      <c r="C48" s="17">
        <f>'salaires 24,5%'!C48*0.0082*1.04</f>
        <v>34.367840000000001</v>
      </c>
      <c r="D48" s="17">
        <f>'salaires 24,5%'!D48*0.0082*1.04</f>
        <v>35.288864000000004</v>
      </c>
      <c r="E48" s="17">
        <f>'salaires 24,5%'!E48*0.0082*1.04</f>
        <v>36.209887999999999</v>
      </c>
      <c r="F48" s="17">
        <f>'salaires 24,5%'!F48*0.0082*1.04</f>
        <v>37.437920000000005</v>
      </c>
      <c r="G48" s="17">
        <f>'salaires 24,5%'!G48*0.0082*1.04</f>
        <v>38.665952000000004</v>
      </c>
      <c r="H48" s="17">
        <f>'salaires 24,5%'!H48*0.0082*1.04</f>
        <v>39.893984000000003</v>
      </c>
      <c r="I48" s="17">
        <f>'salaires 24,5%'!I48*0.0082*1.04</f>
        <v>40.354496000000005</v>
      </c>
      <c r="J48" s="17">
        <f>'salaires 24,5%'!J48*0.0082*1.04</f>
        <v>40.815008000000006</v>
      </c>
    </row>
    <row r="49" spans="1:10">
      <c r="A49" s="15">
        <v>240</v>
      </c>
      <c r="B49" s="17">
        <f>'salaires 24,5%'!B49*0.0082*1.04</f>
        <v>34.478704</v>
      </c>
      <c r="C49" s="17">
        <f>'salaires 24,5%'!C49*0.0082*1.04</f>
        <v>35.425312000000005</v>
      </c>
      <c r="D49" s="17">
        <f>'salaires 24,5%'!D49*0.0082*1.04</f>
        <v>36.37192000000001</v>
      </c>
      <c r="E49" s="17">
        <f>'salaires 24,5%'!E49*0.0082*1.04</f>
        <v>37.327056000000006</v>
      </c>
      <c r="F49" s="17">
        <f>'salaires 24,5%'!F49*0.0082*1.04</f>
        <v>38.589200000000005</v>
      </c>
      <c r="G49" s="17">
        <f>'salaires 24,5%'!G49*0.0082*1.04</f>
        <v>39.851344000000005</v>
      </c>
      <c r="H49" s="17">
        <f>'salaires 24,5%'!H49*0.0082*1.04</f>
        <v>41.122016000000009</v>
      </c>
      <c r="I49" s="17">
        <f>'salaires 24,5%'!I49*0.0082*1.04</f>
        <v>41.591056000000009</v>
      </c>
      <c r="J49" s="17">
        <f>'salaires 24,5%'!J49*0.0082*1.04</f>
        <v>42.068624</v>
      </c>
    </row>
    <row r="50" spans="1:10">
      <c r="A50" s="15">
        <v>245</v>
      </c>
      <c r="B50" s="17">
        <f>'salaires 24,5%'!B50*0.0082*1.04</f>
        <v>35.322976000000004</v>
      </c>
      <c r="C50" s="17">
        <f>'salaires 24,5%'!C50*0.0082*1.04</f>
        <v>36.295168000000004</v>
      </c>
      <c r="D50" s="17">
        <f>'salaires 24,5%'!D50*0.0082*1.04</f>
        <v>37.267360000000004</v>
      </c>
      <c r="E50" s="17">
        <f>'salaires 24,5%'!E50*0.0082*1.04</f>
        <v>38.23955200000001</v>
      </c>
      <c r="F50" s="17">
        <f>'salaires 24,5%'!F50*0.0082*1.04</f>
        <v>39.535808000000003</v>
      </c>
      <c r="G50" s="17">
        <f>'salaires 24,5%'!G50*0.0082*1.04</f>
        <v>40.832064000000003</v>
      </c>
      <c r="H50" s="17">
        <f>'salaires 24,5%'!H50*0.0082*1.04</f>
        <v>42.128320000000002</v>
      </c>
      <c r="I50" s="17">
        <f>'salaires 24,5%'!I50*0.0082*1.04</f>
        <v>42.614415999999999</v>
      </c>
      <c r="J50" s="17">
        <f>'salaires 24,5%'!J50*0.0082*1.04</f>
        <v>43.100512000000009</v>
      </c>
    </row>
    <row r="51" spans="1:10">
      <c r="A51" s="15">
        <v>250</v>
      </c>
      <c r="B51" s="17">
        <f>'salaires 24,5%'!B51*0.0082*1.04</f>
        <v>36.192832000000003</v>
      </c>
      <c r="C51" s="17">
        <f>'salaires 24,5%'!C51*0.0082*1.04</f>
        <v>37.190608000000005</v>
      </c>
      <c r="D51" s="17">
        <f>'salaires 24,5%'!D51*0.0082*1.04</f>
        <v>38.188383999999999</v>
      </c>
      <c r="E51" s="17">
        <f>'salaires 24,5%'!E51*0.0082*1.04</f>
        <v>39.177632000000003</v>
      </c>
      <c r="F51" s="17">
        <f>'salaires 24,5%'!F51*0.0082*1.04</f>
        <v>40.508000000000003</v>
      </c>
      <c r="G51" s="17">
        <f>'salaires 24,5%'!G51*0.0082*1.04</f>
        <v>41.83836800000001</v>
      </c>
      <c r="H51" s="17">
        <f>'salaires 24,5%'!H51*0.0082*1.04</f>
        <v>43.168736000000003</v>
      </c>
      <c r="I51" s="17">
        <f>'salaires 24,5%'!I51*0.0082*1.04</f>
        <v>43.663360000000004</v>
      </c>
      <c r="J51" s="17">
        <f>'salaires 24,5%'!J51*0.0082*1.04</f>
        <v>44.157984000000006</v>
      </c>
    </row>
    <row r="52" spans="1:10">
      <c r="A52" s="15">
        <v>255</v>
      </c>
      <c r="B52" s="17">
        <f>'salaires 24,5%'!B52*0.0082*1.04</f>
        <v>37.088272000000003</v>
      </c>
      <c r="C52" s="17">
        <f>'salaires 24,5%'!C52*0.0082*1.04</f>
        <v>38.111632</v>
      </c>
      <c r="D52" s="17">
        <f>'salaires 24,5%'!D52*0.0082*1.04</f>
        <v>39.126464000000006</v>
      </c>
      <c r="E52" s="17">
        <f>'salaires 24,5%'!E52*0.0082*1.04</f>
        <v>40.149824000000002</v>
      </c>
      <c r="F52" s="17">
        <f>'salaires 24,5%'!F52*0.0082*1.04</f>
        <v>41.514304000000003</v>
      </c>
      <c r="G52" s="17">
        <f>'salaires 24,5%'!G52*0.0082*1.04</f>
        <v>42.870256000000005</v>
      </c>
      <c r="H52" s="17">
        <f>'salaires 24,5%'!H52*0.0082*1.04</f>
        <v>44.234736000000005</v>
      </c>
      <c r="I52" s="17">
        <f>'salaires 24,5%'!I52*0.0082*1.04</f>
        <v>44.746416000000004</v>
      </c>
      <c r="J52" s="17">
        <f>'salaires 24,5%'!J52*0.0082*1.04</f>
        <v>45.258096000000002</v>
      </c>
    </row>
    <row r="53" spans="1:10">
      <c r="A53" s="15">
        <v>260</v>
      </c>
      <c r="B53" s="17">
        <f>'salaires 24,5%'!B53*0.0082*1.04</f>
        <v>38.009296000000006</v>
      </c>
      <c r="C53" s="17">
        <f>'salaires 24,5%'!C53*0.0082*1.04</f>
        <v>39.049712000000007</v>
      </c>
      <c r="D53" s="17">
        <f>'salaires 24,5%'!D53*0.0082*1.04</f>
        <v>40.098656000000005</v>
      </c>
      <c r="E53" s="17">
        <f>'salaires 24,5%'!E53*0.0082*1.04</f>
        <v>41.147600000000004</v>
      </c>
      <c r="F53" s="17">
        <f>'salaires 24,5%'!F53*0.0082*1.04</f>
        <v>42.537664000000007</v>
      </c>
      <c r="G53" s="17">
        <f>'salaires 24,5%'!G53*0.0082*1.04</f>
        <v>43.936256</v>
      </c>
      <c r="H53" s="17">
        <f>'salaires 24,5%'!H53*0.0082*1.04</f>
        <v>45.32632000000001</v>
      </c>
      <c r="I53" s="17">
        <f>'salaires 24,5%'!I53*0.0082*1.04</f>
        <v>45.855056000000012</v>
      </c>
      <c r="J53" s="17">
        <f>'salaires 24,5%'!J53*0.0082*1.04</f>
        <v>46.375264000000008</v>
      </c>
    </row>
    <row r="54" spans="1:10">
      <c r="A54" s="15">
        <v>265</v>
      </c>
      <c r="B54" s="17">
        <f>'salaires 24,5%'!B54*0.0082*1.04</f>
        <v>38.947376000000006</v>
      </c>
      <c r="C54" s="17">
        <f>'salaires 24,5%'!C54*0.0082*1.04</f>
        <v>40.021904000000006</v>
      </c>
      <c r="D54" s="17">
        <f>'salaires 24,5%'!D54*0.0082*1.04</f>
        <v>41.096432000000007</v>
      </c>
      <c r="E54" s="17">
        <f>'salaires 24,5%'!E54*0.0082*1.04</f>
        <v>42.162432000000003</v>
      </c>
      <c r="F54" s="17">
        <f>'salaires 24,5%'!F54*0.0082*1.04</f>
        <v>43.595136000000004</v>
      </c>
      <c r="G54" s="17">
        <f>'salaires 24,5%'!G54*0.0082*1.04</f>
        <v>45.027840000000005</v>
      </c>
      <c r="H54" s="17">
        <f>'salaires 24,5%'!H54*0.0082*1.04</f>
        <v>46.452016000000008</v>
      </c>
      <c r="I54" s="17">
        <f>'salaires 24,5%'!I54*0.0082*1.04</f>
        <v>46.989280000000001</v>
      </c>
      <c r="J54" s="17">
        <f>'salaires 24,5%'!J54*0.0082*1.04</f>
        <v>47.526544000000008</v>
      </c>
    </row>
    <row r="55" spans="1:10">
      <c r="A55" s="15">
        <v>270</v>
      </c>
      <c r="B55" s="17">
        <f>'salaires 24,5%'!B55*0.0082*1.04</f>
        <v>39.911040000000007</v>
      </c>
      <c r="C55" s="17">
        <f>'salaires 24,5%'!C55*0.0082*1.04</f>
        <v>41.01115200000001</v>
      </c>
      <c r="D55" s="17">
        <f>'salaires 24,5%'!D55*0.0082*1.04</f>
        <v>42.111264000000006</v>
      </c>
      <c r="E55" s="17">
        <f>'salaires 24,5%'!E55*0.0082*1.04</f>
        <v>43.202848000000003</v>
      </c>
      <c r="F55" s="17">
        <f>'salaires 24,5%'!F55*0.0082*1.04</f>
        <v>44.669664000000004</v>
      </c>
      <c r="G55" s="17">
        <f>'salaires 24,5%'!G55*0.0082*1.04</f>
        <v>46.136480000000006</v>
      </c>
      <c r="H55" s="17">
        <f>'salaires 24,5%'!H55*0.0082*1.04</f>
        <v>47.603296000000007</v>
      </c>
      <c r="I55" s="17">
        <f>'salaires 24,5%'!I55*0.0082*1.04</f>
        <v>48.149088000000006</v>
      </c>
      <c r="J55" s="17">
        <f>'salaires 24,5%'!J55*0.0082*1.04</f>
        <v>48.694880000000005</v>
      </c>
    </row>
    <row r="56" spans="1:10">
      <c r="A56" s="15">
        <v>275</v>
      </c>
      <c r="B56" s="17">
        <f>'salaires 24,5%'!B56*0.0082*1.04</f>
        <v>40.891760000000005</v>
      </c>
      <c r="C56" s="17">
        <f>'salaires 24,5%'!C56*0.0082*1.04</f>
        <v>42.017456000000003</v>
      </c>
      <c r="D56" s="17">
        <f>'salaires 24,5%'!D56*0.0082*1.04</f>
        <v>43.143152000000001</v>
      </c>
      <c r="E56" s="17">
        <f>'salaires 24,5%'!E56*0.0082*1.04</f>
        <v>44.268848000000006</v>
      </c>
      <c r="F56" s="17">
        <f>'salaires 24,5%'!F56*0.0082*1.04</f>
        <v>45.769776000000007</v>
      </c>
      <c r="G56" s="17">
        <f>'salaires 24,5%'!G56*0.0082*1.04</f>
        <v>47.270704000000009</v>
      </c>
      <c r="H56" s="17">
        <f>'salaires 24,5%'!H56*0.0082*1.04</f>
        <v>48.771632000000004</v>
      </c>
      <c r="I56" s="17">
        <f>'salaires 24,5%'!I56*0.0082*1.04</f>
        <v>49.334480000000006</v>
      </c>
      <c r="J56" s="17">
        <f>'salaires 24,5%'!J56*0.0082*1.04</f>
        <v>49.897328000000002</v>
      </c>
    </row>
    <row r="57" spans="1:10">
      <c r="A57" s="15">
        <v>280</v>
      </c>
      <c r="B57" s="17">
        <f>'salaires 24,5%'!B57*0.0082*1.04</f>
        <v>41.906592000000003</v>
      </c>
      <c r="C57" s="17">
        <f>'salaires 24,5%'!C57*0.0082*1.04</f>
        <v>43.057872000000003</v>
      </c>
      <c r="D57" s="17">
        <f>'salaires 24,5%'!D57*0.0082*1.04</f>
        <v>44.209152000000003</v>
      </c>
      <c r="E57" s="17">
        <f>'salaires 24,5%'!E57*0.0082*1.04</f>
        <v>45.368960000000001</v>
      </c>
      <c r="F57" s="17">
        <f>'salaires 24,5%'!F57*0.0082*1.04</f>
        <v>46.904000000000003</v>
      </c>
      <c r="G57" s="17">
        <f>'salaires 24,5%'!G57*0.0082*1.04</f>
        <v>48.439040000000006</v>
      </c>
      <c r="H57" s="17">
        <f>'salaires 24,5%'!H57*0.0082*1.04</f>
        <v>49.982608000000006</v>
      </c>
      <c r="I57" s="17">
        <f>'salaires 24,5%'!I57*0.0082*1.04</f>
        <v>50.553984000000007</v>
      </c>
      <c r="J57" s="17">
        <f>'salaires 24,5%'!J57*0.0082*1.04</f>
        <v>51.133888000000006</v>
      </c>
    </row>
    <row r="58" spans="1:10">
      <c r="A58" s="15">
        <v>285</v>
      </c>
      <c r="B58" s="17">
        <f>'salaires 24,5%'!B58*0.0082*1.04</f>
        <v>42.853200000000008</v>
      </c>
      <c r="C58" s="17">
        <f>'salaires 24,5%'!C58*0.0082*1.04</f>
        <v>44.030064000000003</v>
      </c>
      <c r="D58" s="17">
        <f>'salaires 24,5%'!D58*0.0082*1.04</f>
        <v>45.21545600000001</v>
      </c>
      <c r="E58" s="17">
        <f>'salaires 24,5%'!E58*0.0082*1.04</f>
        <v>46.392320000000005</v>
      </c>
      <c r="F58" s="17">
        <f>'salaires 24,5%'!F58*0.0082*1.04</f>
        <v>47.961472000000008</v>
      </c>
      <c r="G58" s="17">
        <f>'salaires 24,5%'!G58*0.0082*1.04</f>
        <v>49.539152000000001</v>
      </c>
      <c r="H58" s="17">
        <f>'salaires 24,5%'!H58*0.0082*1.04</f>
        <v>51.108304000000004</v>
      </c>
      <c r="I58" s="17">
        <f>'salaires 24,5%'!I58*0.0082*1.04</f>
        <v>51.696736000000008</v>
      </c>
      <c r="J58" s="17">
        <f>'salaires 24,5%'!J58*0.0082*1.04</f>
        <v>52.293696000000004</v>
      </c>
    </row>
    <row r="59" spans="1:10">
      <c r="A59" s="15">
        <v>290</v>
      </c>
      <c r="B59" s="17">
        <f>'salaires 24,5%'!B59*0.0082*1.04</f>
        <v>43.81686400000001</v>
      </c>
      <c r="C59" s="17">
        <f>'salaires 24,5%'!C59*0.0082*1.04</f>
        <v>45.027840000000005</v>
      </c>
      <c r="D59" s="17">
        <f>'salaires 24,5%'!D59*0.0082*1.04</f>
        <v>46.230288000000009</v>
      </c>
      <c r="E59" s="17">
        <f>'salaires 24,5%'!E59*0.0082*1.04</f>
        <v>47.441264000000004</v>
      </c>
      <c r="F59" s="17">
        <f>'salaires 24,5%'!F59*0.0082*1.04</f>
        <v>49.044528</v>
      </c>
      <c r="G59" s="17">
        <f>'salaires 24,5%'!G59*0.0082*1.04</f>
        <v>50.656320000000008</v>
      </c>
      <c r="H59" s="17">
        <f>'salaires 24,5%'!H59*0.0082*1.04</f>
        <v>52.259584000000004</v>
      </c>
      <c r="I59" s="17">
        <f>'salaires 24,5%'!I59*0.0082*1.04</f>
        <v>52.865072000000005</v>
      </c>
      <c r="J59" s="17">
        <f>'salaires 24,5%'!J59*0.0082*1.04</f>
        <v>53.470560000000006</v>
      </c>
    </row>
    <row r="60" spans="1:10">
      <c r="A60" s="15">
        <v>295</v>
      </c>
      <c r="B60" s="17">
        <f>'salaires 24,5%'!B60*0.0082*1.04</f>
        <v>44.789056000000002</v>
      </c>
      <c r="C60" s="17">
        <f>'salaires 24,5%'!C60*0.0082*1.04</f>
        <v>46.025616000000007</v>
      </c>
      <c r="D60" s="17">
        <f>'salaires 24,5%'!D60*0.0082*1.04</f>
        <v>47.253648000000005</v>
      </c>
      <c r="E60" s="17">
        <f>'salaires 24,5%'!E60*0.0082*1.04</f>
        <v>48.49020800000001</v>
      </c>
      <c r="F60" s="17">
        <f>'salaires 24,5%'!F60*0.0082*1.04</f>
        <v>50.136112000000011</v>
      </c>
      <c r="G60" s="17">
        <f>'salaires 24,5%'!G60*0.0082*1.04</f>
        <v>51.773488000000008</v>
      </c>
      <c r="H60" s="17">
        <f>'salaires 24,5%'!H60*0.0082*1.04</f>
        <v>53.419392000000002</v>
      </c>
      <c r="I60" s="17">
        <f>'salaires 24,5%'!I60*0.0082*1.04</f>
        <v>54.033408000000009</v>
      </c>
      <c r="J60" s="17">
        <f>'salaires 24,5%'!J60*0.0082*1.04</f>
        <v>54.655952000000006</v>
      </c>
    </row>
    <row r="61" spans="1:10">
      <c r="A61" s="15">
        <v>300</v>
      </c>
      <c r="B61" s="17">
        <f>'salaires 24,5%'!B61*0.0082*1.04</f>
        <v>45.786832000000004</v>
      </c>
      <c r="C61" s="17">
        <f>'salaires 24,5%'!C61*0.0082*1.04</f>
        <v>47.048976000000003</v>
      </c>
      <c r="D61" s="17">
        <f>'salaires 24,5%'!D61*0.0082*1.04</f>
        <v>48.302592000000004</v>
      </c>
      <c r="E61" s="17">
        <f>'salaires 24,5%'!E61*0.0082*1.04</f>
        <v>49.564736000000011</v>
      </c>
      <c r="F61" s="17">
        <f>'salaires 24,5%'!F61*0.0082*1.04</f>
        <v>51.244752000000005</v>
      </c>
      <c r="G61" s="17">
        <f>'salaires 24,5%'!G61*0.0082*1.04</f>
        <v>52.924768000000007</v>
      </c>
      <c r="H61" s="17">
        <f>'salaires 24,5%'!H61*0.0082*1.04</f>
        <v>54.604784000000002</v>
      </c>
      <c r="I61" s="17">
        <f>'salaires 24,5%'!I61*0.0082*1.04</f>
        <v>55.235856000000005</v>
      </c>
      <c r="J61" s="17">
        <f>'salaires 24,5%'!J61*0.0082*1.04</f>
        <v>55.866928000000009</v>
      </c>
    </row>
    <row r="62" spans="1:10">
      <c r="A62" s="15">
        <v>305</v>
      </c>
      <c r="B62" s="17">
        <f>'salaires 24,5%'!B62*0.0082*1.04</f>
        <v>46.810192000000008</v>
      </c>
      <c r="C62" s="17">
        <f>'salaires 24,5%'!C62*0.0082*1.04</f>
        <v>48.097920000000009</v>
      </c>
      <c r="D62" s="17">
        <f>'salaires 24,5%'!D62*0.0082*1.04</f>
        <v>49.385648000000003</v>
      </c>
      <c r="E62" s="17">
        <f>'salaires 24,5%'!E62*0.0082*1.04</f>
        <v>50.673376000000005</v>
      </c>
      <c r="F62" s="17">
        <f>'salaires 24,5%'!F62*0.0082*1.04</f>
        <v>52.396032000000012</v>
      </c>
      <c r="G62" s="17">
        <f>'salaires 24,5%'!G62*0.0082*1.04</f>
        <v>54.110160000000008</v>
      </c>
      <c r="H62" s="17">
        <f>'salaires 24,5%'!H62*0.0082*1.04</f>
        <v>55.832816000000001</v>
      </c>
      <c r="I62" s="17">
        <f>'salaires 24,5%'!I62*0.0082*1.04</f>
        <v>56.472416000000003</v>
      </c>
      <c r="J62" s="17">
        <f>'salaires 24,5%'!J62*0.0082*1.04</f>
        <v>57.12054400000001</v>
      </c>
    </row>
    <row r="63" spans="1:10">
      <c r="A63" s="15">
        <v>310</v>
      </c>
      <c r="B63" s="17">
        <f>'salaires 24,5%'!B63*0.0082*1.04</f>
        <v>47.850608000000008</v>
      </c>
      <c r="C63" s="17">
        <f>'salaires 24,5%'!C63*0.0082*1.04</f>
        <v>49.17244800000001</v>
      </c>
      <c r="D63" s="17">
        <f>'salaires 24,5%'!D63*0.0082*1.04</f>
        <v>50.485760000000006</v>
      </c>
      <c r="E63" s="17">
        <f>'salaires 24,5%'!E63*0.0082*1.04</f>
        <v>51.799072000000002</v>
      </c>
      <c r="F63" s="17">
        <f>'salaires 24,5%'!F63*0.0082*1.04</f>
        <v>53.555840000000003</v>
      </c>
      <c r="G63" s="17">
        <f>'salaires 24,5%'!G63*0.0082*1.04</f>
        <v>55.312608000000004</v>
      </c>
      <c r="H63" s="17">
        <f>'salaires 24,5%'!H63*0.0082*1.04</f>
        <v>57.069376000000005</v>
      </c>
      <c r="I63" s="17">
        <f>'salaires 24,5%'!I63*0.0082*1.04</f>
        <v>57.726032000000011</v>
      </c>
      <c r="J63" s="17">
        <f>'salaires 24,5%'!J63*0.0082*1.04</f>
        <v>58.391216000000007</v>
      </c>
    </row>
    <row r="64" spans="1:10">
      <c r="A64" s="15">
        <v>315</v>
      </c>
      <c r="B64" s="17">
        <f>'salaires 24,5%'!B64*0.0082*1.04</f>
        <v>48.925136000000009</v>
      </c>
      <c r="C64" s="17">
        <f>'salaires 24,5%'!C64*0.0082*1.04</f>
        <v>50.272560000000006</v>
      </c>
      <c r="D64" s="17">
        <f>'salaires 24,5%'!D64*0.0082*1.04</f>
        <v>51.611456000000004</v>
      </c>
      <c r="E64" s="17">
        <f>'salaires 24,5%'!E64*0.0082*1.04</f>
        <v>52.958880000000008</v>
      </c>
      <c r="F64" s="17">
        <f>'salaires 24,5%'!F64*0.0082*1.04</f>
        <v>54.758288000000007</v>
      </c>
      <c r="G64" s="17">
        <f>'salaires 24,5%'!G64*0.0082*1.04</f>
        <v>56.549168000000002</v>
      </c>
      <c r="H64" s="17">
        <f>'salaires 24,5%'!H64*0.0082*1.04</f>
        <v>58.348576000000008</v>
      </c>
      <c r="I64" s="17">
        <f>'salaires 24,5%'!I64*0.0082*1.04</f>
        <v>59.022288000000003</v>
      </c>
      <c r="J64" s="17">
        <f>'salaires 24,5%'!J64*0.0082*1.04</f>
        <v>59.696000000000005</v>
      </c>
    </row>
    <row r="65" spans="1:10">
      <c r="A65" s="15">
        <v>320</v>
      </c>
      <c r="B65" s="17">
        <f>'salaires 24,5%'!B65*0.0082*1.04</f>
        <v>50.025248000000005</v>
      </c>
      <c r="C65" s="17">
        <f>'salaires 24,5%'!C65*0.0082*1.04</f>
        <v>51.406784000000002</v>
      </c>
      <c r="D65" s="17">
        <f>'salaires 24,5%'!D65*0.0082*1.04</f>
        <v>52.779792000000008</v>
      </c>
      <c r="E65" s="17">
        <f>'salaires 24,5%'!E65*0.0082*1.04</f>
        <v>54.161328000000005</v>
      </c>
      <c r="F65" s="17">
        <f>'salaires 24,5%'!F65*0.0082*1.04</f>
        <v>55.994848000000012</v>
      </c>
      <c r="G65" s="17">
        <f>'salaires 24,5%'!G65*0.0082*1.04</f>
        <v>57.828368000000005</v>
      </c>
      <c r="H65" s="17">
        <f>'salaires 24,5%'!H65*0.0082*1.04</f>
        <v>59.661888000000005</v>
      </c>
      <c r="I65" s="17">
        <f>'salaires 24,5%'!I65*0.0082*1.04</f>
        <v>60.35265600000001</v>
      </c>
      <c r="J65" s="17">
        <f>'salaires 24,5%'!J65*0.0082*1.04</f>
        <v>61.043424000000009</v>
      </c>
    </row>
    <row r="66" spans="1:10">
      <c r="A66" s="15">
        <v>325</v>
      </c>
      <c r="B66" s="17">
        <f>'salaires 24,5%'!B66*0.0082*1.04</f>
        <v>51.116832000000002</v>
      </c>
      <c r="C66" s="17">
        <f>'salaires 24,5%'!C66*0.0082*1.04</f>
        <v>52.523952000000008</v>
      </c>
      <c r="D66" s="17">
        <f>'salaires 24,5%'!D66*0.0082*1.04</f>
        <v>53.931072000000007</v>
      </c>
      <c r="E66" s="17">
        <f>'salaires 24,5%'!E66*0.0082*1.04</f>
        <v>55.338192000000006</v>
      </c>
      <c r="F66" s="17">
        <f>'salaires 24,5%'!F66*0.0082*1.04</f>
        <v>57.214352000000005</v>
      </c>
      <c r="G66" s="17">
        <f>'salaires 24,5%'!G66*0.0082*1.04</f>
        <v>59.090512000000011</v>
      </c>
      <c r="H66" s="17">
        <f>'salaires 24,5%'!H66*0.0082*1.04</f>
        <v>60.96667200000001</v>
      </c>
      <c r="I66" s="17">
        <f>'salaires 24,5%'!I66*0.0082*1.04</f>
        <v>61.665968000000007</v>
      </c>
      <c r="J66" s="17">
        <f>'salaires 24,5%'!J66*0.0082*1.04</f>
        <v>62.373792000000002</v>
      </c>
    </row>
    <row r="67" spans="1:10">
      <c r="A67" s="15">
        <v>330</v>
      </c>
      <c r="B67" s="17">
        <f>'salaires 24,5%'!B67*0.0082*1.04</f>
        <v>52.225472000000011</v>
      </c>
      <c r="C67" s="17">
        <f>'salaires 24,5%'!C67*0.0082*1.04</f>
        <v>53.666704000000003</v>
      </c>
      <c r="D67" s="17">
        <f>'salaires 24,5%'!D67*0.0082*1.04</f>
        <v>55.099408000000004</v>
      </c>
      <c r="E67" s="17">
        <f>'salaires 24,5%'!E67*0.0082*1.04</f>
        <v>56.54064000000001</v>
      </c>
      <c r="F67" s="17">
        <f>'salaires 24,5%'!F67*0.0082*1.04</f>
        <v>58.459440000000008</v>
      </c>
      <c r="G67" s="17">
        <f>'salaires 24,5%'!G67*0.0082*1.04</f>
        <v>60.369712000000007</v>
      </c>
      <c r="H67" s="17">
        <f>'salaires 24,5%'!H67*0.0082*1.04</f>
        <v>62.288512000000011</v>
      </c>
      <c r="I67" s="17">
        <f>'salaires 24,5%'!I67*0.0082*1.04</f>
        <v>63.004864000000005</v>
      </c>
      <c r="J67" s="17">
        <f>'salaires 24,5%'!J67*0.0082*1.04</f>
        <v>63.729744000000004</v>
      </c>
    </row>
    <row r="68" spans="1:10">
      <c r="A68" s="15">
        <v>340</v>
      </c>
      <c r="B68" s="17">
        <f>'salaires 24,5%'!B68*0.0082*1.04</f>
        <v>53.513200000000005</v>
      </c>
      <c r="C68" s="17">
        <f>'salaires 24,5%'!C68*0.0082*1.04</f>
        <v>54.988544000000005</v>
      </c>
      <c r="D68" s="17">
        <f>'salaires 24,5%'!D68*0.0082*1.04</f>
        <v>56.455360000000006</v>
      </c>
      <c r="E68" s="17">
        <f>'salaires 24,5%'!E68*0.0082*1.04</f>
        <v>57.930704000000006</v>
      </c>
      <c r="F68" s="17">
        <f>'salaires 24,5%'!F68*0.0082*1.04</f>
        <v>59.892144000000009</v>
      </c>
      <c r="G68" s="17">
        <f>'salaires 24,5%'!G68*0.0082*1.04</f>
        <v>61.862112000000003</v>
      </c>
      <c r="H68" s="17">
        <f>'salaires 24,5%'!H68*0.0082*1.04</f>
        <v>63.823552000000007</v>
      </c>
      <c r="I68" s="17">
        <f>'salaires 24,5%'!I68*0.0082*1.04</f>
        <v>64.556960000000004</v>
      </c>
      <c r="J68" s="17">
        <f>'salaires 24,5%'!J68*0.0082*1.04</f>
        <v>65.298896000000013</v>
      </c>
    </row>
    <row r="69" spans="1:10">
      <c r="A69" s="15">
        <v>350</v>
      </c>
      <c r="B69" s="17">
        <f>'salaires 24,5%'!B69*0.0082*1.04</f>
        <v>54.698592000000012</v>
      </c>
      <c r="C69" s="17">
        <f>'salaires 24,5%'!C69*0.0082*1.04</f>
        <v>56.208048000000005</v>
      </c>
      <c r="D69" s="17">
        <f>'salaires 24,5%'!D69*0.0082*1.04</f>
        <v>57.708976000000007</v>
      </c>
      <c r="E69" s="17">
        <f>'salaires 24,5%'!E69*0.0082*1.04</f>
        <v>59.218432000000007</v>
      </c>
      <c r="F69" s="17">
        <f>'salaires 24,5%'!F69*0.0082*1.04</f>
        <v>61.222512000000002</v>
      </c>
      <c r="G69" s="17">
        <f>'salaires 24,5%'!G69*0.0082*1.04</f>
        <v>63.226592000000004</v>
      </c>
      <c r="H69" s="17">
        <f>'salaires 24,5%'!H69*0.0082*1.04</f>
        <v>65.239200000000011</v>
      </c>
      <c r="I69" s="17">
        <f>'salaires 24,5%'!I69*0.0082*1.04</f>
        <v>65.989664000000005</v>
      </c>
      <c r="J69" s="17">
        <f>'salaires 24,5%'!J69*0.0082*1.04</f>
        <v>66.740128000000013</v>
      </c>
    </row>
    <row r="70" spans="1:10">
      <c r="A70" s="15">
        <v>355</v>
      </c>
      <c r="B70" s="17">
        <f>'salaires 24,5%'!B70*0.0082*1.04</f>
        <v>55.952208000000006</v>
      </c>
      <c r="C70" s="17">
        <f>'salaires 24,5%'!C70*0.0082*1.04</f>
        <v>57.495776000000006</v>
      </c>
      <c r="D70" s="17">
        <f>'salaires 24,5%'!D70*0.0082*1.04</f>
        <v>59.039344000000007</v>
      </c>
      <c r="E70" s="17">
        <f>'salaires 24,5%'!E70*0.0082*1.04</f>
        <v>60.574384000000009</v>
      </c>
      <c r="F70" s="17">
        <f>'salaires 24,5%'!F70*0.0082*1.04</f>
        <v>62.629632000000008</v>
      </c>
      <c r="G70" s="17">
        <f>'salaires 24,5%'!G70*0.0082*1.04</f>
        <v>64.684880000000007</v>
      </c>
      <c r="H70" s="17">
        <f>'salaires 24,5%'!H70*0.0082*1.04</f>
        <v>66.740128000000013</v>
      </c>
      <c r="I70" s="17">
        <f>'salaires 24,5%'!I70*0.0082*1.04</f>
        <v>67.507648000000017</v>
      </c>
      <c r="J70" s="17">
        <f>'salaires 24,5%'!J70*0.0082*1.04</f>
        <v>68.275168000000008</v>
      </c>
    </row>
    <row r="71" spans="1:10">
      <c r="A71" s="15">
        <v>360</v>
      </c>
      <c r="B71" s="17">
        <f>'salaires 24,5%'!B71*0.0082*1.04</f>
        <v>57.248464000000006</v>
      </c>
      <c r="C71" s="17">
        <f>'salaires 24,5%'!C71*0.0082*1.04</f>
        <v>58.826144000000014</v>
      </c>
      <c r="D71" s="17">
        <f>'salaires 24,5%'!D71*0.0082*1.04</f>
        <v>60.395296000000002</v>
      </c>
      <c r="E71" s="17">
        <f>'salaires 24,5%'!E71*0.0082*1.04</f>
        <v>61.97297600000001</v>
      </c>
      <c r="F71" s="17">
        <f>'salaires 24,5%'!F71*0.0082*1.04</f>
        <v>64.070864000000014</v>
      </c>
      <c r="G71" s="17">
        <f>'salaires 24,5%'!G71*0.0082*1.04</f>
        <v>66.17728000000001</v>
      </c>
      <c r="H71" s="17">
        <f>'salaires 24,5%'!H71*0.0082*1.04</f>
        <v>68.275168000000008</v>
      </c>
      <c r="I71" s="17">
        <f>'salaires 24,5%'!I71*0.0082*1.04</f>
        <v>69.068272000000007</v>
      </c>
      <c r="J71" s="17">
        <f>'salaires 24,5%'!J71*0.0082*1.04</f>
        <v>69.852848000000009</v>
      </c>
    </row>
    <row r="72" spans="1:10">
      <c r="A72" s="15">
        <v>365</v>
      </c>
      <c r="B72" s="17">
        <f>'salaires 24,5%'!B72*0.0082*1.04</f>
        <v>58.561776000000009</v>
      </c>
      <c r="C72" s="17">
        <f>'salaires 24,5%'!C72*0.0082*1.04</f>
        <v>60.17356800000001</v>
      </c>
      <c r="D72" s="17">
        <f>'salaires 24,5%'!D72*0.0082*1.04</f>
        <v>61.785360000000011</v>
      </c>
      <c r="E72" s="17">
        <f>'salaires 24,5%'!E72*0.0082*1.04</f>
        <v>63.397152000000006</v>
      </c>
      <c r="F72" s="17">
        <f>'salaires 24,5%'!F72*0.0082*1.04</f>
        <v>65.546208000000007</v>
      </c>
      <c r="G72" s="17">
        <f>'salaires 24,5%'!G72*0.0082*1.04</f>
        <v>67.695264000000009</v>
      </c>
      <c r="H72" s="17">
        <f>'salaires 24,5%'!H72*0.0082*1.04</f>
        <v>69.84432000000001</v>
      </c>
      <c r="I72" s="17">
        <f>'salaires 24,5%'!I72*0.0082*1.04</f>
        <v>70.654480000000021</v>
      </c>
      <c r="J72" s="17">
        <f>'salaires 24,5%'!J72*0.0082*1.04</f>
        <v>71.456112000000005</v>
      </c>
    </row>
    <row r="73" spans="1:10">
      <c r="A73" s="15">
        <v>370</v>
      </c>
      <c r="B73" s="17">
        <f>'salaires 24,5%'!B73*0.0082*1.04</f>
        <v>59.909200000000006</v>
      </c>
      <c r="C73" s="17">
        <f>'salaires 24,5%'!C73*0.0082*1.04</f>
        <v>61.555104000000007</v>
      </c>
      <c r="D73" s="17">
        <f>'salaires 24,5%'!D73*0.0082*1.04</f>
        <v>63.201008000000002</v>
      </c>
      <c r="E73" s="17">
        <f>'salaires 24,5%'!E73*0.0082*1.04</f>
        <v>64.855440000000002</v>
      </c>
      <c r="F73" s="17">
        <f>'salaires 24,5%'!F73*0.0082*1.04</f>
        <v>67.047136000000009</v>
      </c>
      <c r="G73" s="17">
        <f>'salaires 24,5%'!G73*0.0082*1.04</f>
        <v>69.24736</v>
      </c>
      <c r="H73" s="17">
        <f>'salaires 24,5%'!H73*0.0082*1.04</f>
        <v>71.447584000000006</v>
      </c>
      <c r="I73" s="17">
        <f>'salaires 24,5%'!I73*0.0082*1.04</f>
        <v>72.274800000000013</v>
      </c>
      <c r="J73" s="17">
        <f>'salaires 24,5%'!J73*0.0082*1.04</f>
        <v>73.093488000000008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J73"/>
  <sheetViews>
    <sheetView topLeftCell="A30" workbookViewId="0">
      <selection sqref="A1:J73"/>
    </sheetView>
  </sheetViews>
  <sheetFormatPr baseColWidth="10" defaultRowHeight="12.3"/>
  <sheetData>
    <row r="2" spans="1:10" s="21" customFormat="1" ht="15">
      <c r="B2" s="22"/>
      <c r="C2" s="22"/>
      <c r="D2" s="24" t="s">
        <v>24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24,5%'!B7*0.0082*196/209*1.04</f>
        <v>12.212259215311006</v>
      </c>
      <c r="C7" s="17">
        <f>'salaires 24,5%'!C7*0.0082*196/209*1.04</f>
        <v>12.548156325358852</v>
      </c>
      <c r="D7" s="17">
        <f>'salaires 24,5%'!D7*0.0082*196/209*1.04</f>
        <v>12.884053435406699</v>
      </c>
      <c r="E7" s="17">
        <f>'salaires 24,5%'!E7*0.0082*196/209*1.04</f>
        <v>13.219950545454548</v>
      </c>
      <c r="F7" s="17">
        <f>'salaires 24,5%'!F7*0.0082*196/209*1.04</f>
        <v>13.667813358851678</v>
      </c>
      <c r="G7" s="17">
        <f>'salaires 24,5%'!G7*0.0082*196/209*1.04</f>
        <v>14.115676172248804</v>
      </c>
      <c r="H7" s="17">
        <f>'salaires 24,5%'!H7*0.0082*196/209*1.04</f>
        <v>14.563538985645934</v>
      </c>
      <c r="I7" s="17">
        <f>'salaires 24,5%'!I7*0.0082*196/209*1.04</f>
        <v>14.731487540669859</v>
      </c>
      <c r="J7" s="17">
        <f>'salaires 24,5%'!J7*0.0082*196/209*1.04</f>
        <v>14.899436095693783</v>
      </c>
    </row>
    <row r="8" spans="1:10">
      <c r="A8" s="15">
        <v>35</v>
      </c>
      <c r="B8" s="17">
        <f>'salaires 24,5%'!B8*0.0082*196/209*1.04</f>
        <v>12.444188172248806</v>
      </c>
      <c r="C8" s="17">
        <f>'salaires 24,5%'!C8*0.0082*196/209*1.04</f>
        <v>12.788082832535887</v>
      </c>
      <c r="D8" s="17">
        <f>'salaires 24,5%'!D8*0.0082*196/209*1.04</f>
        <v>13.131977492822967</v>
      </c>
      <c r="E8" s="17">
        <f>'salaires 24,5%'!E8*0.0082*196/209*1.04</f>
        <v>13.475872153110052</v>
      </c>
      <c r="F8" s="17">
        <f>'salaires 24,5%'!F8*0.0082*196/209*1.04</f>
        <v>13.931732516746413</v>
      </c>
      <c r="G8" s="17">
        <f>'salaires 24,5%'!G8*0.0082*196/209*1.04</f>
        <v>14.387592880382776</v>
      </c>
      <c r="H8" s="17">
        <f>'salaires 24,5%'!H8*0.0082*196/209*1.04</f>
        <v>14.843453244019141</v>
      </c>
      <c r="I8" s="17">
        <f>'salaires 24,5%'!I8*0.0082*196/209*1.04</f>
        <v>15.011401799043064</v>
      </c>
      <c r="J8" s="17">
        <f>'salaires 24,5%'!J8*0.0082*196/209*1.04</f>
        <v>15.187347904306222</v>
      </c>
    </row>
    <row r="9" spans="1:10">
      <c r="A9" s="15">
        <v>40</v>
      </c>
      <c r="B9" s="17">
        <f>'salaires 24,5%'!B9*0.0082*196/209*1.04</f>
        <v>12.692112229665073</v>
      </c>
      <c r="C9" s="17">
        <f>'salaires 24,5%'!C9*0.0082*196/209*1.04</f>
        <v>13.036006889952155</v>
      </c>
      <c r="D9" s="17">
        <f>'salaires 24,5%'!D9*0.0082*196/209*1.04</f>
        <v>13.387899100478469</v>
      </c>
      <c r="E9" s="17">
        <f>'salaires 24,5%'!E9*0.0082*196/209*1.04</f>
        <v>13.739791311004787</v>
      </c>
      <c r="F9" s="17">
        <f>'salaires 24,5%'!F9*0.0082*196/209*1.04</f>
        <v>14.203649224880385</v>
      </c>
      <c r="G9" s="17">
        <f>'salaires 24,5%'!G9*0.0082*196/209*1.04</f>
        <v>14.667507138755985</v>
      </c>
      <c r="H9" s="17">
        <f>'salaires 24,5%'!H9*0.0082*196/209*1.04</f>
        <v>15.139362602870815</v>
      </c>
      <c r="I9" s="17">
        <f>'salaires 24,5%'!I9*0.0082*196/209*1.04</f>
        <v>15.307311157894738</v>
      </c>
      <c r="J9" s="17">
        <f>'salaires 24,5%'!J9*0.0082*196/209*1.04</f>
        <v>15.483257263157896</v>
      </c>
    </row>
    <row r="10" spans="1:10">
      <c r="A10" s="15">
        <v>45</v>
      </c>
      <c r="B10" s="17">
        <f>'salaires 24,5%'!B10*0.0082*196/209*1.04</f>
        <v>12.940036287081343</v>
      </c>
      <c r="C10" s="17">
        <f>'salaires 24,5%'!C10*0.0082*196/209*1.04</f>
        <v>13.299926047846894</v>
      </c>
      <c r="D10" s="17">
        <f>'salaires 24,5%'!D10*0.0082*196/209*1.04</f>
        <v>13.651818258373206</v>
      </c>
      <c r="E10" s="17">
        <f>'salaires 24,5%'!E10*0.0082*196/209*1.04</f>
        <v>14.011708019138757</v>
      </c>
      <c r="F10" s="17">
        <f>'salaires 24,5%'!F10*0.0082*196/209*1.04</f>
        <v>14.48356348325359</v>
      </c>
      <c r="G10" s="17">
        <f>'salaires 24,5%'!G10*0.0082*196/209*1.04</f>
        <v>14.963416497607657</v>
      </c>
      <c r="H10" s="17">
        <f>'salaires 24,5%'!H10*0.0082*196/209*1.04</f>
        <v>15.43527196172249</v>
      </c>
      <c r="I10" s="17">
        <f>'salaires 24,5%'!I10*0.0082*196/209*1.04</f>
        <v>15.611218066985652</v>
      </c>
      <c r="J10" s="17">
        <f>'salaires 24,5%'!J10*0.0082*196/209*1.04</f>
        <v>15.787164172248806</v>
      </c>
    </row>
    <row r="11" spans="1:10">
      <c r="A11" s="15">
        <v>50</v>
      </c>
      <c r="B11" s="17">
        <f>'salaires 24,5%'!B11*0.0082*196/209*1.04</f>
        <v>13.195957894736843</v>
      </c>
      <c r="C11" s="17">
        <f>'salaires 24,5%'!C11*0.0082*196/209*1.04</f>
        <v>13.563845205741629</v>
      </c>
      <c r="D11" s="17">
        <f>'salaires 24,5%'!D11*0.0082*196/209*1.04</f>
        <v>13.92373496650718</v>
      </c>
      <c r="E11" s="17">
        <f>'salaires 24,5%'!E11*0.0082*196/209*1.04</f>
        <v>14.291622277511964</v>
      </c>
      <c r="F11" s="17">
        <f>'salaires 24,5%'!F11*0.0082*196/209*1.04</f>
        <v>14.771475291866029</v>
      </c>
      <c r="G11" s="17">
        <f>'salaires 24,5%'!G11*0.0082*196/209*1.04</f>
        <v>15.259325856459334</v>
      </c>
      <c r="H11" s="17">
        <f>'salaires 24,5%'!H11*0.0082*196/209*1.04</f>
        <v>15.739178870813399</v>
      </c>
      <c r="I11" s="17">
        <f>'salaires 24,5%'!I11*0.0082*196/209*1.04</f>
        <v>15.92312252631579</v>
      </c>
      <c r="J11" s="17">
        <f>'salaires 24,5%'!J11*0.0082*196/209*1.04</f>
        <v>16.107066181818183</v>
      </c>
    </row>
    <row r="12" spans="1:10">
      <c r="A12" s="15">
        <v>55</v>
      </c>
      <c r="B12" s="17">
        <f>'salaires 24,5%'!B12*0.0082*196/209*1.04</f>
        <v>13.451879502392346</v>
      </c>
      <c r="C12" s="17">
        <f>'salaires 24,5%'!C12*0.0082*196/209*1.04</f>
        <v>13.819766813397131</v>
      </c>
      <c r="D12" s="17">
        <f>'salaires 24,5%'!D12*0.0082*196/209*1.04</f>
        <v>14.187654124401917</v>
      </c>
      <c r="E12" s="17">
        <f>'salaires 24,5%'!E12*0.0082*196/209*1.04</f>
        <v>14.555541435406701</v>
      </c>
      <c r="F12" s="17">
        <f>'salaires 24,5%'!F12*0.0082*196/209*1.04</f>
        <v>15.051389550239236</v>
      </c>
      <c r="G12" s="17">
        <f>'salaires 24,5%'!G12*0.0082*196/209*1.04</f>
        <v>15.547237665071773</v>
      </c>
      <c r="H12" s="17">
        <f>'salaires 24,5%'!H12*0.0082*196/209*1.04</f>
        <v>16.043085779904306</v>
      </c>
      <c r="I12" s="17">
        <f>'salaires 24,5%'!I12*0.0082*196/209*1.04</f>
        <v>16.227029435406703</v>
      </c>
      <c r="J12" s="17">
        <f>'salaires 24,5%'!J12*0.0082*196/209*1.04</f>
        <v>16.410973090909096</v>
      </c>
    </row>
    <row r="13" spans="1:10">
      <c r="A13" s="15">
        <v>60</v>
      </c>
      <c r="B13" s="17">
        <f>'salaires 24,5%'!B13*0.0082*196/209*1.04</f>
        <v>13.70780111004785</v>
      </c>
      <c r="C13" s="17">
        <f>'salaires 24,5%'!C13*0.0082*196/209*1.04</f>
        <v>14.091683521531102</v>
      </c>
      <c r="D13" s="17">
        <f>'salaires 24,5%'!D13*0.0082*196/209*1.04</f>
        <v>14.46756838277512</v>
      </c>
      <c r="E13" s="17">
        <f>'salaires 24,5%'!E13*0.0082*196/209*1.04</f>
        <v>14.843453244019141</v>
      </c>
      <c r="F13" s="17">
        <f>'salaires 24,5%'!F13*0.0082*196/209*1.04</f>
        <v>15.34729890909091</v>
      </c>
      <c r="G13" s="17">
        <f>'salaires 24,5%'!G13*0.0082*196/209*1.04</f>
        <v>15.851144574162682</v>
      </c>
      <c r="H13" s="17">
        <f>'salaires 24,5%'!H13*0.0082*196/209*1.04</f>
        <v>16.35499023923445</v>
      </c>
      <c r="I13" s="17">
        <f>'salaires 24,5%'!I13*0.0082*196/209*1.04</f>
        <v>16.538933894736846</v>
      </c>
      <c r="J13" s="17">
        <f>'salaires 24,5%'!J13*0.0082*196/209*1.04</f>
        <v>16.730875100478471</v>
      </c>
    </row>
    <row r="14" spans="1:10">
      <c r="A14" s="15">
        <v>65</v>
      </c>
      <c r="B14" s="17">
        <f>'salaires 24,5%'!B14*0.0082*196/209*1.04</f>
        <v>13.987715368421052</v>
      </c>
      <c r="C14" s="17">
        <f>'salaires 24,5%'!C14*0.0082*196/209*1.04</f>
        <v>14.371597779904308</v>
      </c>
      <c r="D14" s="17">
        <f>'salaires 24,5%'!D14*0.0082*196/209*1.04</f>
        <v>14.75548019138756</v>
      </c>
      <c r="E14" s="17">
        <f>'salaires 24,5%'!E14*0.0082*196/209*1.04</f>
        <v>15.14736015311005</v>
      </c>
      <c r="F14" s="17">
        <f>'salaires 24,5%'!F14*0.0082*196/209*1.04</f>
        <v>15.659203368421055</v>
      </c>
      <c r="G14" s="17">
        <f>'salaires 24,5%'!G14*0.0082*196/209*1.04</f>
        <v>16.171046583732057</v>
      </c>
      <c r="H14" s="17">
        <f>'salaires 24,5%'!H14*0.0082*196/209*1.04</f>
        <v>16.682889799043064</v>
      </c>
      <c r="I14" s="17">
        <f>'salaires 24,5%'!I14*0.0082*196/209*1.04</f>
        <v>16.874831004784692</v>
      </c>
      <c r="J14" s="17">
        <f>'salaires 24,5%'!J14*0.0082*196/209*1.04</f>
        <v>17.066772210526317</v>
      </c>
    </row>
    <row r="15" spans="1:10">
      <c r="A15" s="15">
        <v>70</v>
      </c>
      <c r="B15" s="17">
        <f>'salaires 24,5%'!B15*0.0082*196/209*1.04</f>
        <v>14.283624727272729</v>
      </c>
      <c r="C15" s="17">
        <f>'salaires 24,5%'!C15*0.0082*196/209*1.04</f>
        <v>14.675504688995215</v>
      </c>
      <c r="D15" s="17">
        <f>'salaires 24,5%'!D15*0.0082*196/209*1.04</f>
        <v>15.067384650717706</v>
      </c>
      <c r="E15" s="17">
        <f>'salaires 24,5%'!E15*0.0082*196/209*1.04</f>
        <v>15.459264612440194</v>
      </c>
      <c r="F15" s="17">
        <f>'salaires 24,5%'!F15*0.0082*196/209*1.04</f>
        <v>15.987102928229667</v>
      </c>
      <c r="G15" s="17">
        <f>'salaires 24,5%'!G15*0.0082*196/209*1.04</f>
        <v>16.514941244019138</v>
      </c>
      <c r="H15" s="17">
        <f>'salaires 24,5%'!H15*0.0082*196/209*1.04</f>
        <v>17.03478200956938</v>
      </c>
      <c r="I15" s="17">
        <f>'salaires 24,5%'!I15*0.0082*196/209*1.04</f>
        <v>17.234720765550243</v>
      </c>
      <c r="J15" s="17">
        <f>'salaires 24,5%'!J15*0.0082*196/209*1.04</f>
        <v>17.426661971291868</v>
      </c>
    </row>
    <row r="16" spans="1:10">
      <c r="A16" s="15">
        <v>75</v>
      </c>
      <c r="B16" s="17">
        <f>'salaires 24,5%'!B16*0.0082*196/209*1.04</f>
        <v>14.547543885167467</v>
      </c>
      <c r="C16" s="17">
        <f>'salaires 24,5%'!C16*0.0082*196/209*1.04</f>
        <v>14.955418947368424</v>
      </c>
      <c r="D16" s="17">
        <f>'salaires 24,5%'!D16*0.0082*196/209*1.04</f>
        <v>15.355296459330148</v>
      </c>
      <c r="E16" s="17">
        <f>'salaires 24,5%'!E16*0.0082*196/209*1.04</f>
        <v>15.755173971291867</v>
      </c>
      <c r="F16" s="17">
        <f>'salaires 24,5%'!F16*0.0082*196/209*1.04</f>
        <v>16.283012287081341</v>
      </c>
      <c r="G16" s="17">
        <f>'salaires 24,5%'!G16*0.0082*196/209*1.04</f>
        <v>16.81884815311005</v>
      </c>
      <c r="H16" s="17">
        <f>'salaires 24,5%'!H16*0.0082*196/209*1.04</f>
        <v>17.354684019138755</v>
      </c>
      <c r="I16" s="17">
        <f>'salaires 24,5%'!I16*0.0082*196/209*1.04</f>
        <v>17.554622775119618</v>
      </c>
      <c r="J16" s="17">
        <f>'salaires 24,5%'!J16*0.0082*196/209*1.04</f>
        <v>17.754561531100478</v>
      </c>
    </row>
    <row r="17" spans="1:10">
      <c r="A17" s="15">
        <v>80</v>
      </c>
      <c r="B17" s="17">
        <f>'salaires 24,5%'!B17*0.0082*196/209*1.04</f>
        <v>14.811463043062203</v>
      </c>
      <c r="C17" s="17">
        <f>'salaires 24,5%'!C17*0.0082*196/209*1.04</f>
        <v>15.219338105263159</v>
      </c>
      <c r="D17" s="17">
        <f>'salaires 24,5%'!D17*0.0082*196/209*1.04</f>
        <v>15.627213167464117</v>
      </c>
      <c r="E17" s="17">
        <f>'salaires 24,5%'!E17*0.0082*196/209*1.04</f>
        <v>16.035088229665075</v>
      </c>
      <c r="F17" s="17">
        <f>'salaires 24,5%'!F17*0.0082*196/209*1.04</f>
        <v>16.578921645933015</v>
      </c>
      <c r="G17" s="17">
        <f>'salaires 24,5%'!G17*0.0082*196/209*1.04</f>
        <v>17.122755062200959</v>
      </c>
      <c r="H17" s="17">
        <f>'salaires 24,5%'!H17*0.0082*196/209*1.04</f>
        <v>17.666588478468903</v>
      </c>
      <c r="I17" s="17">
        <f>'salaires 24,5%'!I17*0.0082*196/209*1.04</f>
        <v>17.874524784688997</v>
      </c>
      <c r="J17" s="17">
        <f>'salaires 24,5%'!J17*0.0082*196/209*1.04</f>
        <v>18.074463540669857</v>
      </c>
    </row>
    <row r="18" spans="1:10">
      <c r="A18" s="15">
        <v>85</v>
      </c>
      <c r="B18" s="17">
        <f>'salaires 24,5%'!B18*0.0082*196/209*1.04</f>
        <v>15.14736015311005</v>
      </c>
      <c r="C18" s="17">
        <f>'salaires 24,5%'!C18*0.0082*196/209*1.04</f>
        <v>15.571230315789474</v>
      </c>
      <c r="D18" s="17">
        <f>'salaires 24,5%'!D18*0.0082*196/209*1.04</f>
        <v>15.987102928229667</v>
      </c>
      <c r="E18" s="17">
        <f>'salaires 24,5%'!E18*0.0082*196/209*1.04</f>
        <v>16.402975540669857</v>
      </c>
      <c r="F18" s="17">
        <f>'salaires 24,5%'!F18*0.0082*196/209*1.04</f>
        <v>16.954806507177036</v>
      </c>
      <c r="G18" s="17">
        <f>'salaires 24,5%'!G18*0.0082*196/209*1.04</f>
        <v>17.51463502392345</v>
      </c>
      <c r="H18" s="17">
        <f>'salaires 24,5%'!H18*0.0082*196/209*1.04</f>
        <v>18.066465990430626</v>
      </c>
      <c r="I18" s="17">
        <f>'salaires 24,5%'!I18*0.0082*196/209*1.04</f>
        <v>18.282399846889955</v>
      </c>
      <c r="J18" s="17">
        <f>'salaires 24,5%'!J18*0.0082*196/209*1.04</f>
        <v>18.49033615311005</v>
      </c>
    </row>
    <row r="19" spans="1:10">
      <c r="A19" s="15">
        <v>90</v>
      </c>
      <c r="B19" s="17">
        <f>'salaires 24,5%'!B19*0.0082*196/209*1.04</f>
        <v>15.499252363636366</v>
      </c>
      <c r="C19" s="17">
        <f>'salaires 24,5%'!C19*0.0082*196/209*1.04</f>
        <v>15.92312252631579</v>
      </c>
      <c r="D19" s="17">
        <f>'salaires 24,5%'!D19*0.0082*196/209*1.04</f>
        <v>16.35499023923445</v>
      </c>
      <c r="E19" s="17">
        <f>'salaires 24,5%'!E19*0.0082*196/209*1.04</f>
        <v>16.778860401913882</v>
      </c>
      <c r="F19" s="17">
        <f>'salaires 24,5%'!F19*0.0082*196/209*1.04</f>
        <v>17.346686468899524</v>
      </c>
      <c r="G19" s="17">
        <f>'salaires 24,5%'!G19*0.0082*196/209*1.04</f>
        <v>17.914512535885173</v>
      </c>
      <c r="H19" s="17">
        <f>'salaires 24,5%'!H19*0.0082*196/209*1.04</f>
        <v>18.49033615311005</v>
      </c>
      <c r="I19" s="17">
        <f>'salaires 24,5%'!I19*0.0082*196/209*1.04</f>
        <v>18.698272459330145</v>
      </c>
      <c r="J19" s="17">
        <f>'salaires 24,5%'!J19*0.0082*196/209*1.04</f>
        <v>18.914206315789478</v>
      </c>
    </row>
    <row r="20" spans="1:10">
      <c r="A20" s="15">
        <v>95</v>
      </c>
      <c r="B20" s="17">
        <f>'salaires 24,5%'!B20*0.0082*196/209*1.04</f>
        <v>15.835149473684213</v>
      </c>
      <c r="C20" s="17">
        <f>'salaires 24,5%'!C20*0.0082*196/209*1.04</f>
        <v>16.275014736842106</v>
      </c>
      <c r="D20" s="17">
        <f>'salaires 24,5%'!D20*0.0082*196/209*1.04</f>
        <v>16.706882449760773</v>
      </c>
      <c r="E20" s="17">
        <f>'salaires 24,5%'!E20*0.0082*196/209*1.04</f>
        <v>17.146747712918664</v>
      </c>
      <c r="F20" s="17">
        <f>'salaires 24,5%'!F20*0.0082*196/209*1.04</f>
        <v>17.730568880382776</v>
      </c>
      <c r="G20" s="17">
        <f>'salaires 24,5%'!G20*0.0082*196/209*1.04</f>
        <v>18.306392497607654</v>
      </c>
      <c r="H20" s="17">
        <f>'salaires 24,5%'!H20*0.0082*196/209*1.04</f>
        <v>18.890213665071769</v>
      </c>
      <c r="I20" s="17">
        <f>'salaires 24,5%'!I20*0.0082*196/209*1.04</f>
        <v>19.106147521531103</v>
      </c>
      <c r="J20" s="17">
        <f>'salaires 24,5%'!J20*0.0082*196/209*1.04</f>
        <v>19.322081377990436</v>
      </c>
    </row>
    <row r="21" spans="1:10">
      <c r="A21" s="15">
        <v>100</v>
      </c>
      <c r="B21" s="17">
        <f>'salaires 24,5%'!B21*0.0082*196/209*1.04</f>
        <v>16.195039234449762</v>
      </c>
      <c r="C21" s="17">
        <f>'salaires 24,5%'!C21*0.0082*196/209*1.04</f>
        <v>16.642902047846896</v>
      </c>
      <c r="D21" s="17">
        <f>'salaires 24,5%'!D21*0.0082*196/209*1.04</f>
        <v>17.082767311004787</v>
      </c>
      <c r="E21" s="17">
        <f>'salaires 24,5%'!E21*0.0082*196/209*1.04</f>
        <v>17.53063012440192</v>
      </c>
      <c r="F21" s="17">
        <f>'salaires 24,5%'!F21*0.0082*196/209*1.04</f>
        <v>18.122448842105268</v>
      </c>
      <c r="G21" s="17">
        <f>'salaires 24,5%'!G21*0.0082*196/209*1.04</f>
        <v>18.72226511004785</v>
      </c>
      <c r="H21" s="17">
        <f>'salaires 24,5%'!H21*0.0082*196/209*1.04</f>
        <v>19.314083827751197</v>
      </c>
      <c r="I21" s="17">
        <f>'salaires 24,5%'!I21*0.0082*196/209*1.04</f>
        <v>19.538015234449762</v>
      </c>
      <c r="J21" s="17">
        <f>'salaires 24,5%'!J21*0.0082*196/209*1.04</f>
        <v>19.761946641148327</v>
      </c>
    </row>
    <row r="22" spans="1:10">
      <c r="A22" s="15">
        <v>105</v>
      </c>
      <c r="B22" s="17">
        <f>'salaires 24,5%'!B22*0.0082*196/209*1.04</f>
        <v>16.570924095693783</v>
      </c>
      <c r="C22" s="17">
        <f>'salaires 24,5%'!C22*0.0082*196/209*1.04</f>
        <v>17.026784459330145</v>
      </c>
      <c r="D22" s="17">
        <f>'salaires 24,5%'!D22*0.0082*196/209*1.04</f>
        <v>17.482644822966506</v>
      </c>
      <c r="E22" s="17">
        <f>'salaires 24,5%'!E22*0.0082*196/209*1.04</f>
        <v>17.938505186602871</v>
      </c>
      <c r="F22" s="17">
        <f>'salaires 24,5%'!F22*0.0082*196/209*1.04</f>
        <v>18.546319004784692</v>
      </c>
      <c r="G22" s="17">
        <f>'salaires 24,5%'!G22*0.0082*196/209*1.04</f>
        <v>19.15413282296651</v>
      </c>
      <c r="H22" s="17">
        <f>'salaires 24,5%'!H22*0.0082*196/209*1.04</f>
        <v>19.761946641148327</v>
      </c>
      <c r="I22" s="17">
        <f>'salaires 24,5%'!I22*0.0082*196/209*1.04</f>
        <v>19.993875598086124</v>
      </c>
      <c r="J22" s="17">
        <f>'salaires 24,5%'!J22*0.0082*196/209*1.04</f>
        <v>20.217807004784689</v>
      </c>
    </row>
    <row r="23" spans="1:10">
      <c r="A23" s="15">
        <v>110</v>
      </c>
      <c r="B23" s="17">
        <f>'salaires 24,5%'!B23*0.0082*196/209*1.04</f>
        <v>16.954806507177036</v>
      </c>
      <c r="C23" s="17">
        <f>'salaires 24,5%'!C23*0.0082*196/209*1.04</f>
        <v>17.426661971291868</v>
      </c>
      <c r="D23" s="17">
        <f>'salaires 24,5%'!D23*0.0082*196/209*1.04</f>
        <v>17.890519885167468</v>
      </c>
      <c r="E23" s="17">
        <f>'salaires 24,5%'!E23*0.0082*196/209*1.04</f>
        <v>18.354377799043064</v>
      </c>
      <c r="F23" s="17">
        <f>'salaires 24,5%'!F23*0.0082*196/209*1.04</f>
        <v>18.978186717703348</v>
      </c>
      <c r="G23" s="17">
        <f>'salaires 24,5%'!G23*0.0082*196/209*1.04</f>
        <v>19.60199563636364</v>
      </c>
      <c r="H23" s="17">
        <f>'salaires 24,5%'!H23*0.0082*196/209*1.04</f>
        <v>20.225804555023924</v>
      </c>
      <c r="I23" s="17">
        <f>'salaires 24,5%'!I23*0.0082*196/209*1.04</f>
        <v>20.45773351196172</v>
      </c>
      <c r="J23" s="17">
        <f>'salaires 24,5%'!J23*0.0082*196/209*1.04</f>
        <v>20.689662468899524</v>
      </c>
    </row>
    <row r="24" spans="1:10">
      <c r="A24" s="15">
        <v>115</v>
      </c>
      <c r="B24" s="17">
        <f>'salaires 24,5%'!B24*0.0082*196/209*1.04</f>
        <v>17.378676669856461</v>
      </c>
      <c r="C24" s="17">
        <f>'salaires 24,5%'!C24*0.0082*196/209*1.04</f>
        <v>17.858529684210527</v>
      </c>
      <c r="D24" s="17">
        <f>'salaires 24,5%'!D24*0.0082*196/209*1.04</f>
        <v>18.330385148325362</v>
      </c>
      <c r="E24" s="17">
        <f>'salaires 24,5%'!E24*0.0082*196/209*1.04</f>
        <v>18.810238162679425</v>
      </c>
      <c r="F24" s="17">
        <f>'salaires 24,5%'!F24*0.0082*196/209*1.04</f>
        <v>19.450042181818183</v>
      </c>
      <c r="G24" s="17">
        <f>'salaires 24,5%'!G24*0.0082*196/209*1.04</f>
        <v>20.089846200956938</v>
      </c>
      <c r="H24" s="17">
        <f>'salaires 24,5%'!H24*0.0082*196/209*1.04</f>
        <v>20.721652669856461</v>
      </c>
      <c r="I24" s="17">
        <f>'salaires 24,5%'!I24*0.0082*196/209*1.04</f>
        <v>20.961579177033492</v>
      </c>
      <c r="J24" s="17">
        <f>'salaires 24,5%'!J24*0.0082*196/209*1.04</f>
        <v>21.201505684210531</v>
      </c>
    </row>
    <row r="25" spans="1:10">
      <c r="A25" s="15">
        <v>120</v>
      </c>
      <c r="B25" s="17">
        <f>'salaires 24,5%'!B25*0.0082*196/209*1.04</f>
        <v>17.858529684210527</v>
      </c>
      <c r="C25" s="17">
        <f>'salaires 24,5%'!C25*0.0082*196/209*1.04</f>
        <v>18.346380248803829</v>
      </c>
      <c r="D25" s="17">
        <f>'salaires 24,5%'!D25*0.0082*196/209*1.04</f>
        <v>18.842228363636369</v>
      </c>
      <c r="E25" s="17">
        <f>'salaires 24,5%'!E25*0.0082*196/209*1.04</f>
        <v>19.330078928229668</v>
      </c>
      <c r="F25" s="17">
        <f>'salaires 24,5%'!F25*0.0082*196/209*1.04</f>
        <v>19.985878047846892</v>
      </c>
      <c r="G25" s="17">
        <f>'salaires 24,5%'!G25*0.0082*196/209*1.04</f>
        <v>20.641677167464117</v>
      </c>
      <c r="H25" s="17">
        <f>'salaires 24,5%'!H25*0.0082*196/209*1.04</f>
        <v>21.297476287081341</v>
      </c>
      <c r="I25" s="17">
        <f>'salaires 24,5%'!I25*0.0082*196/209*1.04</f>
        <v>21.545400344497608</v>
      </c>
      <c r="J25" s="17">
        <f>'salaires 24,5%'!J25*0.0082*196/209*1.04</f>
        <v>21.785326851674643</v>
      </c>
    </row>
    <row r="26" spans="1:10">
      <c r="A26" s="15">
        <v>125</v>
      </c>
      <c r="B26" s="17">
        <f>'salaires 24,5%'!B26*0.0082*196/209*1.04</f>
        <v>18.306392497607654</v>
      </c>
      <c r="C26" s="17">
        <f>'salaires 24,5%'!C26*0.0082*196/209*1.04</f>
        <v>18.810238162679425</v>
      </c>
      <c r="D26" s="17">
        <f>'salaires 24,5%'!D26*0.0082*196/209*1.04</f>
        <v>19.314083827751197</v>
      </c>
      <c r="E26" s="17">
        <f>'salaires 24,5%'!E26*0.0082*196/209*1.04</f>
        <v>19.817929492822969</v>
      </c>
      <c r="F26" s="17">
        <f>'salaires 24,5%'!F26*0.0082*196/209*1.04</f>
        <v>20.489723712918664</v>
      </c>
      <c r="G26" s="17">
        <f>'salaires 24,5%'!G26*0.0082*196/209*1.04</f>
        <v>21.161517933014355</v>
      </c>
      <c r="H26" s="17">
        <f>'salaires 24,5%'!H26*0.0082*196/209*1.04</f>
        <v>21.833312153110054</v>
      </c>
      <c r="I26" s="17">
        <f>'salaires 24,5%'!I26*0.0082*196/209*1.04</f>
        <v>22.081236210526317</v>
      </c>
      <c r="J26" s="17">
        <f>'salaires 24,5%'!J26*0.0082*196/209*1.04</f>
        <v>22.337157818181822</v>
      </c>
    </row>
    <row r="27" spans="1:10">
      <c r="A27" s="15">
        <v>130</v>
      </c>
      <c r="B27" s="17">
        <f>'salaires 24,5%'!B27*0.0082*196/209*1.04</f>
        <v>18.754255311004787</v>
      </c>
      <c r="C27" s="17">
        <f>'salaires 24,5%'!C27*0.0082*196/209*1.04</f>
        <v>19.26609852631579</v>
      </c>
      <c r="D27" s="17">
        <f>'salaires 24,5%'!D27*0.0082*196/209*1.04</f>
        <v>19.785939291866033</v>
      </c>
      <c r="E27" s="17">
        <f>'salaires 24,5%'!E27*0.0082*196/209*1.04</f>
        <v>20.297782507177036</v>
      </c>
      <c r="F27" s="17">
        <f>'salaires 24,5%'!F27*0.0082*196/209*1.04</f>
        <v>20.985571827751205</v>
      </c>
      <c r="G27" s="17">
        <f>'salaires 24,5%'!G27*0.0082*196/209*1.04</f>
        <v>21.673361148325363</v>
      </c>
      <c r="H27" s="17">
        <f>'salaires 24,5%'!H27*0.0082*196/209*1.04</f>
        <v>22.36115046889952</v>
      </c>
      <c r="I27" s="17">
        <f>'salaires 24,5%'!I27*0.0082*196/209*1.04</f>
        <v>22.625069626794257</v>
      </c>
      <c r="J27" s="17">
        <f>'salaires 24,5%'!J27*0.0082*196/209*1.04</f>
        <v>22.880991234449759</v>
      </c>
    </row>
    <row r="28" spans="1:10">
      <c r="A28" s="15">
        <v>135</v>
      </c>
      <c r="B28" s="17">
        <f>'salaires 24,5%'!B28*0.0082*196/209*1.04</f>
        <v>19.218113224880387</v>
      </c>
      <c r="C28" s="17">
        <f>'salaires 24,5%'!C28*0.0082*196/209*1.04</f>
        <v>19.745951540669861</v>
      </c>
      <c r="D28" s="17">
        <f>'salaires 24,5%'!D28*0.0082*196/209*1.04</f>
        <v>20.273789856459334</v>
      </c>
      <c r="E28" s="17">
        <f>'salaires 24,5%'!E28*0.0082*196/209*1.04</f>
        <v>20.801628172248808</v>
      </c>
      <c r="F28" s="17">
        <f>'salaires 24,5%'!F28*0.0082*196/209*1.04</f>
        <v>21.505412593301436</v>
      </c>
      <c r="G28" s="17">
        <f>'salaires 24,5%'!G28*0.0082*196/209*1.04</f>
        <v>22.209197014354068</v>
      </c>
      <c r="H28" s="17">
        <f>'salaires 24,5%'!H28*0.0082*196/209*1.04</f>
        <v>22.920978985645935</v>
      </c>
      <c r="I28" s="17">
        <f>'salaires 24,5%'!I28*0.0082*196/209*1.04</f>
        <v>23.184898143540671</v>
      </c>
      <c r="J28" s="17">
        <f>'salaires 24,5%'!J28*0.0082*196/209*1.04</f>
        <v>23.448817301435408</v>
      </c>
    </row>
    <row r="29" spans="1:10">
      <c r="A29" s="15">
        <v>140</v>
      </c>
      <c r="B29" s="17">
        <f>'salaires 24,5%'!B29*0.0082*196/209*1.04</f>
        <v>19.689968688995219</v>
      </c>
      <c r="C29" s="17">
        <f>'salaires 24,5%'!C29*0.0082*196/209*1.04</f>
        <v>20.233802105263159</v>
      </c>
      <c r="D29" s="17">
        <f>'salaires 24,5%'!D29*0.0082*196/209*1.04</f>
        <v>20.777635521531103</v>
      </c>
      <c r="E29" s="17">
        <f>'salaires 24,5%'!E29*0.0082*196/209*1.04</f>
        <v>21.313471387559808</v>
      </c>
      <c r="F29" s="17">
        <f>'salaires 24,5%'!F29*0.0082*196/209*1.04</f>
        <v>22.041248459330149</v>
      </c>
      <c r="G29" s="17">
        <f>'salaires 24,5%'!G29*0.0082*196/209*1.04</f>
        <v>22.76102798086125</v>
      </c>
      <c r="H29" s="17">
        <f>'salaires 24,5%'!H29*0.0082*196/209*1.04</f>
        <v>23.480807502392352</v>
      </c>
      <c r="I29" s="17">
        <f>'salaires 24,5%'!I29*0.0082*196/209*1.04</f>
        <v>23.752724210526321</v>
      </c>
      <c r="J29" s="17">
        <f>'salaires 24,5%'!J29*0.0082*196/209*1.04</f>
        <v>24.024640918660292</v>
      </c>
    </row>
    <row r="30" spans="1:10">
      <c r="A30" s="15">
        <v>145</v>
      </c>
      <c r="B30" s="17">
        <f>'salaires 24,5%'!B30*0.0082*196/209*1.04</f>
        <v>20.17781925358852</v>
      </c>
      <c r="C30" s="17">
        <f>'salaires 24,5%'!C30*0.0082*196/209*1.04</f>
        <v>20.737647770334931</v>
      </c>
      <c r="D30" s="17">
        <f>'salaires 24,5%'!D30*0.0082*196/209*1.04</f>
        <v>21.28947873684211</v>
      </c>
      <c r="E30" s="17">
        <f>'salaires 24,5%'!E30*0.0082*196/209*1.04</f>
        <v>21.84930725358852</v>
      </c>
      <c r="F30" s="17">
        <f>'salaires 24,5%'!F30*0.0082*196/209*1.04</f>
        <v>22.585081875598085</v>
      </c>
      <c r="G30" s="17">
        <f>'salaires 24,5%'!G30*0.0082*196/209*1.04</f>
        <v>23.328854047846896</v>
      </c>
      <c r="H30" s="17">
        <f>'salaires 24,5%'!H30*0.0082*196/209*1.04</f>
        <v>24.0726262200957</v>
      </c>
      <c r="I30" s="17">
        <f>'salaires 24,5%'!I30*0.0082*196/209*1.04</f>
        <v>24.344542928229668</v>
      </c>
      <c r="J30" s="17">
        <f>'salaires 24,5%'!J30*0.0082*196/209*1.04</f>
        <v>24.624457186602871</v>
      </c>
    </row>
    <row r="31" spans="1:10">
      <c r="A31" s="15">
        <v>150</v>
      </c>
      <c r="B31" s="17">
        <f>'salaires 24,5%'!B31*0.0082*196/209*1.04</f>
        <v>20.681664918660292</v>
      </c>
      <c r="C31" s="17">
        <f>'salaires 24,5%'!C31*0.0082*196/209*1.04</f>
        <v>21.249490985645938</v>
      </c>
      <c r="D31" s="17">
        <f>'salaires 24,5%'!D31*0.0082*196/209*1.04</f>
        <v>21.81731705263158</v>
      </c>
      <c r="E31" s="17">
        <f>'salaires 24,5%'!E31*0.0082*196/209*1.04</f>
        <v>22.385143119617229</v>
      </c>
      <c r="F31" s="17">
        <f>'salaires 24,5%'!F31*0.0082*196/209*1.04</f>
        <v>23.144910392344503</v>
      </c>
      <c r="G31" s="17">
        <f>'salaires 24,5%'!G31*0.0082*196/209*1.04</f>
        <v>23.904677665071773</v>
      </c>
      <c r="H31" s="17">
        <f>'salaires 24,5%'!H31*0.0082*196/209*1.04</f>
        <v>24.664444937799047</v>
      </c>
      <c r="I31" s="17">
        <f>'salaires 24,5%'!I31*0.0082*196/209*1.04</f>
        <v>24.94435919617225</v>
      </c>
      <c r="J31" s="17">
        <f>'salaires 24,5%'!J31*0.0082*196/209*1.04</f>
        <v>25.232271004784693</v>
      </c>
    </row>
    <row r="32" spans="1:10">
      <c r="A32" s="13">
        <v>155</v>
      </c>
      <c r="B32" s="17">
        <f>'salaires 24,5%'!B32*0.0082*196/209*1.04</f>
        <v>21.177513033492829</v>
      </c>
      <c r="C32" s="17">
        <f>'salaires 24,5%'!C32*0.0082*196/209*1.04</f>
        <v>21.761334200956938</v>
      </c>
      <c r="D32" s="17">
        <f>'salaires 24,5%'!D32*0.0082*196/209*1.04</f>
        <v>22.345155368421054</v>
      </c>
      <c r="E32" s="17">
        <f>'salaires 24,5%'!E32*0.0082*196/209*1.04</f>
        <v>22.92897653588517</v>
      </c>
      <c r="F32" s="17">
        <f>'salaires 24,5%'!F32*0.0082*196/209*1.04</f>
        <v>23.704738909090914</v>
      </c>
      <c r="G32" s="17">
        <f>'salaires 24,5%'!G32*0.0082*196/209*1.04</f>
        <v>24.480501282296654</v>
      </c>
      <c r="H32" s="17">
        <f>'salaires 24,5%'!H32*0.0082*196/209*1.04</f>
        <v>25.264261205741633</v>
      </c>
      <c r="I32" s="17">
        <f>'salaires 24,5%'!I32*0.0082*196/209*1.04</f>
        <v>25.552173014354068</v>
      </c>
      <c r="J32" s="17">
        <f>'salaires 24,5%'!J32*0.0082*196/209*1.04</f>
        <v>25.84008482296651</v>
      </c>
    </row>
    <row r="33" spans="1:10">
      <c r="A33" s="13">
        <v>160</v>
      </c>
      <c r="B33" s="17">
        <f>'salaires 24,5%'!B33*0.0082*196/209*1.04</f>
        <v>21.769331751196177</v>
      </c>
      <c r="C33" s="17">
        <f>'salaires 24,5%'!C33*0.0082*196/209*1.04</f>
        <v>22.369148019138759</v>
      </c>
      <c r="D33" s="17">
        <f>'salaires 24,5%'!D33*0.0082*196/209*1.04</f>
        <v>22.968964287081345</v>
      </c>
      <c r="E33" s="17">
        <f>'salaires 24,5%'!E33*0.0082*196/209*1.04</f>
        <v>23.568780555023928</v>
      </c>
      <c r="F33" s="17">
        <f>'salaires 24,5%'!F33*0.0082*196/209*1.04</f>
        <v>24.368535578947373</v>
      </c>
      <c r="G33" s="17">
        <f>'salaires 24,5%'!G33*0.0082*196/209*1.04</f>
        <v>25.168290602870812</v>
      </c>
      <c r="H33" s="17">
        <f>'salaires 24,5%'!H33*0.0082*196/209*1.04</f>
        <v>25.960048076555029</v>
      </c>
      <c r="I33" s="17">
        <f>'salaires 24,5%'!I33*0.0082*196/209*1.04</f>
        <v>26.263954985645935</v>
      </c>
      <c r="J33" s="17">
        <f>'salaires 24,5%'!J33*0.0082*196/209*1.04</f>
        <v>26.559864344497612</v>
      </c>
    </row>
    <row r="34" spans="1:10">
      <c r="A34" s="15">
        <v>165</v>
      </c>
      <c r="B34" s="17">
        <f>'salaires 24,5%'!B34*0.0082*196/209*1.04</f>
        <v>22.289172516746412</v>
      </c>
      <c r="C34" s="17">
        <f>'salaires 24,5%'!C34*0.0082*196/209*1.04</f>
        <v>22.904983885167468</v>
      </c>
      <c r="D34" s="17">
        <f>'salaires 24,5%'!D34*0.0082*196/209*1.04</f>
        <v>23.520795253588521</v>
      </c>
      <c r="E34" s="17">
        <f>'salaires 24,5%'!E34*0.0082*196/209*1.04</f>
        <v>24.136606622009573</v>
      </c>
      <c r="F34" s="17">
        <f>'salaires 24,5%'!F34*0.0082*196/209*1.04</f>
        <v>24.952356746411485</v>
      </c>
      <c r="G34" s="17">
        <f>'salaires 24,5%'!G34*0.0082*196/209*1.04</f>
        <v>25.768106870813398</v>
      </c>
      <c r="H34" s="17">
        <f>'salaires 24,5%'!H34*0.0082*196/209*1.04</f>
        <v>26.591854545454549</v>
      </c>
      <c r="I34" s="17">
        <f>'salaires 24,5%'!I34*0.0082*196/209*1.04</f>
        <v>26.895761454545458</v>
      </c>
      <c r="J34" s="17">
        <f>'salaires 24,5%'!J34*0.0082*196/209*1.04</f>
        <v>27.199668363636366</v>
      </c>
    </row>
    <row r="35" spans="1:10">
      <c r="A35" s="15">
        <v>170</v>
      </c>
      <c r="B35" s="17">
        <f>'salaires 24,5%'!B35*0.0082*196/209*1.04</f>
        <v>22.841003483253594</v>
      </c>
      <c r="C35" s="17">
        <f>'salaires 24,5%'!C35*0.0082*196/209*1.04</f>
        <v>23.464812401913875</v>
      </c>
      <c r="D35" s="17">
        <f>'salaires 24,5%'!D35*0.0082*196/209*1.04</f>
        <v>24.096618870813401</v>
      </c>
      <c r="E35" s="17">
        <f>'salaires 24,5%'!E35*0.0082*196/209*1.04</f>
        <v>24.720427789473689</v>
      </c>
      <c r="F35" s="17">
        <f>'salaires 24,5%'!F35*0.0082*196/209*1.04</f>
        <v>25.56017056459331</v>
      </c>
      <c r="G35" s="17">
        <f>'salaires 24,5%'!G35*0.0082*196/209*1.04</f>
        <v>26.399913339712921</v>
      </c>
      <c r="H35" s="17">
        <f>'salaires 24,5%'!H35*0.0082*196/209*1.04</f>
        <v>27.239656114832535</v>
      </c>
      <c r="I35" s="17">
        <f>'salaires 24,5%'!I35*0.0082*196/209*1.04</f>
        <v>27.551560574162682</v>
      </c>
      <c r="J35" s="17">
        <f>'salaires 24,5%'!J35*0.0082*196/209*1.04</f>
        <v>27.863465033492826</v>
      </c>
    </row>
    <row r="36" spans="1:10">
      <c r="A36" s="15">
        <v>175</v>
      </c>
      <c r="B36" s="17">
        <f>'salaires 24,5%'!B36*0.0082*196/209*1.04</f>
        <v>23.40882955023924</v>
      </c>
      <c r="C36" s="17">
        <f>'salaires 24,5%'!C36*0.0082*196/209*1.04</f>
        <v>24.048633569377991</v>
      </c>
      <c r="D36" s="17">
        <f>'salaires 24,5%'!D36*0.0082*196/209*1.04</f>
        <v>24.696435138755984</v>
      </c>
      <c r="E36" s="17">
        <f>'salaires 24,5%'!E36*0.0082*196/209*1.04</f>
        <v>25.336239157894742</v>
      </c>
      <c r="F36" s="17">
        <f>'salaires 24,5%'!F36*0.0082*196/209*1.04</f>
        <v>26.199974583732057</v>
      </c>
      <c r="G36" s="17">
        <f>'salaires 24,5%'!G36*0.0082*196/209*1.04</f>
        <v>27.055712459330145</v>
      </c>
      <c r="H36" s="17">
        <f>'salaires 24,5%'!H36*0.0082*196/209*1.04</f>
        <v>27.919447885167468</v>
      </c>
      <c r="I36" s="17">
        <f>'salaires 24,5%'!I36*0.0082*196/209*1.04</f>
        <v>28.239349894736847</v>
      </c>
      <c r="J36" s="17">
        <f>'salaires 24,5%'!J36*0.0082*196/209*1.04</f>
        <v>28.559251904306226</v>
      </c>
    </row>
    <row r="37" spans="1:10">
      <c r="A37" s="15">
        <v>180</v>
      </c>
      <c r="B37" s="17">
        <f>'salaires 24,5%'!B37*0.0082*196/209*1.04</f>
        <v>23.984653167464121</v>
      </c>
      <c r="C37" s="17">
        <f>'salaires 24,5%'!C37*0.0082*196/209*1.04</f>
        <v>24.648449837320577</v>
      </c>
      <c r="D37" s="17">
        <f>'salaires 24,5%'!D37*0.0082*196/209*1.04</f>
        <v>25.304248956937801</v>
      </c>
      <c r="E37" s="17">
        <f>'salaires 24,5%'!E37*0.0082*196/209*1.04</f>
        <v>25.968045626794261</v>
      </c>
      <c r="F37" s="17">
        <f>'salaires 24,5%'!F37*0.0082*196/209*1.04</f>
        <v>26.847776153110051</v>
      </c>
      <c r="G37" s="17">
        <f>'salaires 24,5%'!G37*0.0082*196/209*1.04</f>
        <v>27.72750667942584</v>
      </c>
      <c r="H37" s="17">
        <f>'salaires 24,5%'!H37*0.0082*196/209*1.04</f>
        <v>28.60723720574163</v>
      </c>
      <c r="I37" s="17">
        <f>'salaires 24,5%'!I37*0.0082*196/209*1.04</f>
        <v>28.93513676555024</v>
      </c>
      <c r="J37" s="17">
        <f>'salaires 24,5%'!J37*0.0082*196/209*1.04</f>
        <v>29.263036325358854</v>
      </c>
    </row>
    <row r="38" spans="1:10">
      <c r="A38" s="15">
        <v>185</v>
      </c>
      <c r="B38" s="17">
        <f>'salaires 24,5%'!B38*0.0082*196/209*1.04</f>
        <v>24.576471885167468</v>
      </c>
      <c r="C38" s="17">
        <f>'salaires 24,5%'!C38*0.0082*196/209*1.04</f>
        <v>25.248266105263159</v>
      </c>
      <c r="D38" s="17">
        <f>'salaires 24,5%'!D38*0.0082*196/209*1.04</f>
        <v>25.928057875598089</v>
      </c>
      <c r="E38" s="17">
        <f>'salaires 24,5%'!E38*0.0082*196/209*1.04</f>
        <v>26.599852095693787</v>
      </c>
      <c r="F38" s="17">
        <f>'salaires 24,5%'!F38*0.0082*196/209*1.04</f>
        <v>27.503575272727275</v>
      </c>
      <c r="G38" s="17">
        <f>'salaires 24,5%'!G38*0.0082*196/209*1.04</f>
        <v>28.40729844976077</v>
      </c>
      <c r="H38" s="17">
        <f>'salaires 24,5%'!H38*0.0082*196/209*1.04</f>
        <v>29.311021626794261</v>
      </c>
      <c r="I38" s="17">
        <f>'salaires 24,5%'!I38*0.0082*196/209*1.04</f>
        <v>29.646918736842107</v>
      </c>
      <c r="J38" s="17">
        <f>'salaires 24,5%'!J38*0.0082*196/209*1.04</f>
        <v>29.982815846889956</v>
      </c>
    </row>
    <row r="39" spans="1:10">
      <c r="A39" s="15">
        <v>190</v>
      </c>
      <c r="B39" s="17">
        <f>'salaires 24,5%'!B39*0.0082*196/209*1.04</f>
        <v>25.17628815311005</v>
      </c>
      <c r="C39" s="17">
        <f>'salaires 24,5%'!C39*0.0082*196/209*1.04</f>
        <v>25.872075023923447</v>
      </c>
      <c r="D39" s="17">
        <f>'salaires 24,5%'!D39*0.0082*196/209*1.04</f>
        <v>26.567861894736843</v>
      </c>
      <c r="E39" s="17">
        <f>'salaires 24,5%'!E39*0.0082*196/209*1.04</f>
        <v>27.255651215311012</v>
      </c>
      <c r="F39" s="17">
        <f>'salaires 24,5%'!F39*0.0082*196/209*1.04</f>
        <v>28.183367043062205</v>
      </c>
      <c r="G39" s="17">
        <f>'salaires 24,5%'!G39*0.0082*196/209*1.04</f>
        <v>29.10308532057417</v>
      </c>
      <c r="H39" s="17">
        <f>'salaires 24,5%'!H39*0.0082*196/209*1.04</f>
        <v>30.030801148325363</v>
      </c>
      <c r="I39" s="17">
        <f>'salaires 24,5%'!I39*0.0082*196/209*1.04</f>
        <v>30.374695808612444</v>
      </c>
      <c r="J39" s="17">
        <f>'salaires 24,5%'!J39*0.0082*196/209*1.04</f>
        <v>30.726588019138763</v>
      </c>
    </row>
    <row r="40" spans="1:10">
      <c r="A40" s="15">
        <v>195</v>
      </c>
      <c r="B40" s="17">
        <f>'salaires 24,5%'!B40*0.0082*196/209*1.04</f>
        <v>25.800097071770338</v>
      </c>
      <c r="C40" s="17">
        <f>'salaires 24,5%'!C40*0.0082*196/209*1.04</f>
        <v>26.511879043062205</v>
      </c>
      <c r="D40" s="17">
        <f>'salaires 24,5%'!D40*0.0082*196/209*1.04</f>
        <v>27.223661014354068</v>
      </c>
      <c r="E40" s="17">
        <f>'salaires 24,5%'!E40*0.0082*196/209*1.04</f>
        <v>27.935442985645935</v>
      </c>
      <c r="F40" s="17">
        <f>'salaires 24,5%'!F40*0.0082*196/209*1.04</f>
        <v>28.879153913875601</v>
      </c>
      <c r="G40" s="17">
        <f>'salaires 24,5%'!G40*0.0082*196/209*1.04</f>
        <v>29.822864842105265</v>
      </c>
      <c r="H40" s="17">
        <f>'salaires 24,5%'!H40*0.0082*196/209*1.04</f>
        <v>30.774573320574163</v>
      </c>
      <c r="I40" s="17">
        <f>'salaires 24,5%'!I40*0.0082*196/209*1.04</f>
        <v>31.126465531100482</v>
      </c>
      <c r="J40" s="17">
        <f>'salaires 24,5%'!J40*0.0082*196/209*1.04</f>
        <v>31.478357741626798</v>
      </c>
    </row>
    <row r="41" spans="1:10">
      <c r="A41" s="15">
        <v>200</v>
      </c>
      <c r="B41" s="17">
        <f>'salaires 24,5%'!B41*0.0082*196/209*1.04</f>
        <v>26.431903540669857</v>
      </c>
      <c r="C41" s="17">
        <f>'salaires 24,5%'!C41*0.0082*196/209*1.04</f>
        <v>27.159680612440191</v>
      </c>
      <c r="D41" s="17">
        <f>'salaires 24,5%'!D41*0.0082*196/209*1.04</f>
        <v>27.887457684210528</v>
      </c>
      <c r="E41" s="17">
        <f>'salaires 24,5%'!E41*0.0082*196/209*1.04</f>
        <v>28.615234755980861</v>
      </c>
      <c r="F41" s="17">
        <f>'salaires 24,5%'!F41*0.0082*196/209*1.04</f>
        <v>29.58293833492823</v>
      </c>
      <c r="G41" s="17">
        <f>'salaires 24,5%'!G41*0.0082*196/209*1.04</f>
        <v>30.558639464114837</v>
      </c>
      <c r="H41" s="17">
        <f>'salaires 24,5%'!H41*0.0082*196/209*1.04</f>
        <v>31.526343043062209</v>
      </c>
      <c r="I41" s="17">
        <f>'salaires 24,5%'!I41*0.0082*196/209*1.04</f>
        <v>31.894230354066995</v>
      </c>
      <c r="J41" s="17">
        <f>'salaires 24,5%'!J41*0.0082*196/209*1.04</f>
        <v>32.254120114832538</v>
      </c>
    </row>
    <row r="42" spans="1:10">
      <c r="A42" s="15">
        <v>205</v>
      </c>
      <c r="B42" s="17">
        <f>'salaires 24,5%'!B42*0.0082*196/209*1.04</f>
        <v>27.087702660287082</v>
      </c>
      <c r="C42" s="17">
        <f>'salaires 24,5%'!C42*0.0082*196/209*1.04</f>
        <v>27.831474832535886</v>
      </c>
      <c r="D42" s="17">
        <f>'salaires 24,5%'!D42*0.0082*196/209*1.04</f>
        <v>28.583244555023928</v>
      </c>
      <c r="E42" s="17">
        <f>'salaires 24,5%'!E42*0.0082*196/209*1.04</f>
        <v>29.327016727272731</v>
      </c>
      <c r="F42" s="17">
        <f>'salaires 24,5%'!F42*0.0082*196/209*1.04</f>
        <v>30.318712956937798</v>
      </c>
      <c r="G42" s="17">
        <f>'salaires 24,5%'!G42*0.0082*196/209*1.04</f>
        <v>31.310409186602875</v>
      </c>
      <c r="H42" s="17">
        <f>'salaires 24,5%'!H42*0.0082*196/209*1.04</f>
        <v>32.310102966507181</v>
      </c>
      <c r="I42" s="17">
        <f>'salaires 24,5%'!I42*0.0082*196/209*1.04</f>
        <v>32.677990277511967</v>
      </c>
      <c r="J42" s="17">
        <f>'salaires 24,5%'!J42*0.0082*196/209*1.04</f>
        <v>33.053875138755984</v>
      </c>
    </row>
    <row r="43" spans="1:10">
      <c r="A43" s="15">
        <v>210</v>
      </c>
      <c r="B43" s="17">
        <f>'salaires 24,5%'!B43*0.0082*196/209*1.04</f>
        <v>27.75949688038278</v>
      </c>
      <c r="C43" s="17">
        <f>'salaires 24,5%'!C43*0.0082*196/209*1.04</f>
        <v>28.527261703349286</v>
      </c>
      <c r="D43" s="17">
        <f>'salaires 24,5%'!D43*0.0082*196/209*1.04</f>
        <v>29.287028976076559</v>
      </c>
      <c r="E43" s="17">
        <f>'salaires 24,5%'!E43*0.0082*196/209*1.04</f>
        <v>30.054793799043065</v>
      </c>
      <c r="F43" s="17">
        <f>'salaires 24,5%'!F43*0.0082*196/209*1.04</f>
        <v>31.07048267942584</v>
      </c>
      <c r="G43" s="17">
        <f>'salaires 24,5%'!G43*0.0082*196/209*1.04</f>
        <v>32.086171559808612</v>
      </c>
      <c r="H43" s="17">
        <f>'salaires 24,5%'!H43*0.0082*196/209*1.04</f>
        <v>33.109857990430626</v>
      </c>
      <c r="I43" s="17">
        <f>'salaires 24,5%'!I43*0.0082*196/209*1.04</f>
        <v>33.493740401913875</v>
      </c>
      <c r="J43" s="17">
        <f>'salaires 24,5%'!J43*0.0082*196/209*1.04</f>
        <v>33.8696252631579</v>
      </c>
    </row>
    <row r="44" spans="1:10">
      <c r="A44" s="15">
        <v>215</v>
      </c>
      <c r="B44" s="17">
        <f>'salaires 24,5%'!B44*0.0082*196/209*1.04</f>
        <v>28.43928865071771</v>
      </c>
      <c r="C44" s="17">
        <f>'salaires 24,5%'!C44*0.0082*196/209*1.04</f>
        <v>29.223048574162682</v>
      </c>
      <c r="D44" s="17">
        <f>'salaires 24,5%'!D44*0.0082*196/209*1.04</f>
        <v>30.006808497607658</v>
      </c>
      <c r="E44" s="17">
        <f>'salaires 24,5%'!E44*0.0082*196/209*1.04</f>
        <v>30.79056842105264</v>
      </c>
      <c r="F44" s="17">
        <f>'salaires 24,5%'!F44*0.0082*196/209*1.04</f>
        <v>31.830249952153117</v>
      </c>
      <c r="G44" s="17">
        <f>'salaires 24,5%'!G44*0.0082*196/209*1.04</f>
        <v>32.877929033492826</v>
      </c>
      <c r="H44" s="17">
        <f>'salaires 24,5%'!H44*0.0082*196/209*1.04</f>
        <v>33.917610564593303</v>
      </c>
      <c r="I44" s="17">
        <f>'salaires 24,5%'!I44*0.0082*196/209*1.04</f>
        <v>34.309490526315798</v>
      </c>
      <c r="J44" s="17">
        <f>'salaires 24,5%'!J44*0.0082*196/209*1.04</f>
        <v>34.701370488038279</v>
      </c>
    </row>
    <row r="45" spans="1:10">
      <c r="A45" s="15">
        <v>220</v>
      </c>
      <c r="B45" s="17">
        <f>'salaires 24,5%'!B45*0.0082*196/209*1.04</f>
        <v>29.143073071770342</v>
      </c>
      <c r="C45" s="17">
        <f>'salaires 24,5%'!C45*0.0082*196/209*1.04</f>
        <v>29.942828095693784</v>
      </c>
      <c r="D45" s="17">
        <f>'salaires 24,5%'!D45*0.0082*196/209*1.04</f>
        <v>30.742583119617226</v>
      </c>
      <c r="E45" s="17">
        <f>'salaires 24,5%'!E45*0.0082*196/209*1.04</f>
        <v>31.550335693779907</v>
      </c>
      <c r="F45" s="17">
        <f>'salaires 24,5%'!F45*0.0082*196/209*1.04</f>
        <v>32.614009875598093</v>
      </c>
      <c r="G45" s="17">
        <f>'salaires 24,5%'!G45*0.0082*196/209*1.04</f>
        <v>33.685681607655503</v>
      </c>
      <c r="H45" s="17">
        <f>'salaires 24,5%'!H45*0.0082*196/209*1.04</f>
        <v>34.757353339712921</v>
      </c>
      <c r="I45" s="17">
        <f>'salaires 24,5%'!I45*0.0082*196/209*1.04</f>
        <v>35.15723085167464</v>
      </c>
      <c r="J45" s="17">
        <f>'salaires 24,5%'!J45*0.0082*196/209*1.04</f>
        <v>35.557108363636367</v>
      </c>
    </row>
    <row r="46" spans="1:10">
      <c r="A46" s="15">
        <v>225</v>
      </c>
      <c r="B46" s="17">
        <f>'salaires 24,5%'!B46*0.0082*196/209*1.04</f>
        <v>29.862852593301437</v>
      </c>
      <c r="C46" s="17">
        <f>'salaires 24,5%'!C46*0.0082*196/209*1.04</f>
        <v>30.686600267942588</v>
      </c>
      <c r="D46" s="17">
        <f>'salaires 24,5%'!D46*0.0082*196/209*1.04</f>
        <v>31.510347942583735</v>
      </c>
      <c r="E46" s="17">
        <f>'salaires 24,5%'!E46*0.0082*196/209*1.04</f>
        <v>32.334095617224882</v>
      </c>
      <c r="F46" s="17">
        <f>'salaires 24,5%'!F46*0.0082*196/209*1.04</f>
        <v>33.429760000000009</v>
      </c>
      <c r="G46" s="17">
        <f>'salaires 24,5%'!G46*0.0082*196/209*1.04</f>
        <v>34.525424382775121</v>
      </c>
      <c r="H46" s="17">
        <f>'salaires 24,5%'!H46*0.0082*196/209*1.04</f>
        <v>35.621088765550248</v>
      </c>
      <c r="I46" s="17">
        <f>'salaires 24,5%'!I46*0.0082*196/209*1.04</f>
        <v>36.028963827751198</v>
      </c>
      <c r="J46" s="17">
        <f>'salaires 24,5%'!J46*0.0082*196/209*1.04</f>
        <v>36.444836440191395</v>
      </c>
    </row>
    <row r="47" spans="1:10">
      <c r="A47" s="15">
        <v>230</v>
      </c>
      <c r="B47" s="17">
        <f>'salaires 24,5%'!B47*0.0082*196/209*1.04</f>
        <v>30.598627215311012</v>
      </c>
      <c r="C47" s="17">
        <f>'salaires 24,5%'!C47*0.0082*196/209*1.04</f>
        <v>31.446367540669865</v>
      </c>
      <c r="D47" s="17">
        <f>'salaires 24,5%'!D47*0.0082*196/209*1.04</f>
        <v>32.286110315789479</v>
      </c>
      <c r="E47" s="17">
        <f>'salaires 24,5%'!E47*0.0082*196/209*1.04</f>
        <v>33.125853090909096</v>
      </c>
      <c r="F47" s="17">
        <f>'salaires 24,5%'!F47*0.0082*196/209*1.04</f>
        <v>34.253507674641149</v>
      </c>
      <c r="G47" s="17">
        <f>'salaires 24,5%'!G47*0.0082*196/209*1.04</f>
        <v>35.373164708133984</v>
      </c>
      <c r="H47" s="17">
        <f>'salaires 24,5%'!H47*0.0082*196/209*1.04</f>
        <v>36.500819291866037</v>
      </c>
      <c r="I47" s="17">
        <f>'salaires 24,5%'!I47*0.0082*196/209*1.04</f>
        <v>36.916691904306226</v>
      </c>
      <c r="J47" s="17">
        <f>'salaires 24,5%'!J47*0.0082*196/209*1.04</f>
        <v>37.340562066985648</v>
      </c>
    </row>
    <row r="48" spans="1:10">
      <c r="A48" s="15">
        <v>235</v>
      </c>
      <c r="B48" s="17">
        <f>'salaires 24,5%'!B48*0.0082*196/209*1.04</f>
        <v>31.366392038277517</v>
      </c>
      <c r="C48" s="17">
        <f>'salaires 24,5%'!C48*0.0082*196/209*1.04</f>
        <v>32.230127464114837</v>
      </c>
      <c r="D48" s="17">
        <f>'salaires 24,5%'!D48*0.0082*196/209*1.04</f>
        <v>33.093862889952156</v>
      </c>
      <c r="E48" s="17">
        <f>'salaires 24,5%'!E48*0.0082*196/209*1.04</f>
        <v>33.957598315789468</v>
      </c>
      <c r="F48" s="17">
        <f>'salaires 24,5%'!F48*0.0082*196/209*1.04</f>
        <v>35.109245550239237</v>
      </c>
      <c r="G48" s="17">
        <f>'salaires 24,5%'!G48*0.0082*196/209*1.04</f>
        <v>36.260892784688998</v>
      </c>
      <c r="H48" s="17">
        <f>'salaires 24,5%'!H48*0.0082*196/209*1.04</f>
        <v>37.41254001913876</v>
      </c>
      <c r="I48" s="17">
        <f>'salaires 24,5%'!I48*0.0082*196/209*1.04</f>
        <v>37.844407732057427</v>
      </c>
      <c r="J48" s="17">
        <f>'salaires 24,5%'!J48*0.0082*196/209*1.04</f>
        <v>38.276275444976086</v>
      </c>
    </row>
    <row r="49" spans="1:10">
      <c r="A49" s="15">
        <v>240</v>
      </c>
      <c r="B49" s="17">
        <f>'salaires 24,5%'!B49*0.0082*196/209*1.04</f>
        <v>32.334095617224882</v>
      </c>
      <c r="C49" s="17">
        <f>'salaires 24,5%'!C49*0.0082*196/209*1.04</f>
        <v>33.221823693779911</v>
      </c>
      <c r="D49" s="17">
        <f>'salaires 24,5%'!D49*0.0082*196/209*1.04</f>
        <v>34.109551770334932</v>
      </c>
      <c r="E49" s="17">
        <f>'salaires 24,5%'!E49*0.0082*196/209*1.04</f>
        <v>35.005277397129191</v>
      </c>
      <c r="F49" s="17">
        <f>'salaires 24,5%'!F49*0.0082*196/209*1.04</f>
        <v>36.188914832535886</v>
      </c>
      <c r="G49" s="17">
        <f>'salaires 24,5%'!G49*0.0082*196/209*1.04</f>
        <v>37.372552267942588</v>
      </c>
      <c r="H49" s="17">
        <f>'salaires 24,5%'!H49*0.0082*196/209*1.04</f>
        <v>38.564187253588528</v>
      </c>
      <c r="I49" s="17">
        <f>'salaires 24,5%'!I49*0.0082*196/209*1.04</f>
        <v>39.00405251674642</v>
      </c>
      <c r="J49" s="17">
        <f>'salaires 24,5%'!J49*0.0082*196/209*1.04</f>
        <v>39.451915330143549</v>
      </c>
    </row>
    <row r="50" spans="1:10">
      <c r="A50" s="15">
        <v>245</v>
      </c>
      <c r="B50" s="17">
        <f>'salaires 24,5%'!B50*0.0082*196/209*1.04</f>
        <v>33.125853090909096</v>
      </c>
      <c r="C50" s="17">
        <f>'salaires 24,5%'!C50*0.0082*196/209*1.04</f>
        <v>34.037573818181819</v>
      </c>
      <c r="D50" s="17">
        <f>'salaires 24,5%'!D50*0.0082*196/209*1.04</f>
        <v>34.949294545454549</v>
      </c>
      <c r="E50" s="17">
        <f>'salaires 24,5%'!E50*0.0082*196/209*1.04</f>
        <v>35.861015272727279</v>
      </c>
      <c r="F50" s="17">
        <f>'salaires 24,5%'!F50*0.0082*196/209*1.04</f>
        <v>37.076642909090907</v>
      </c>
      <c r="G50" s="17">
        <f>'salaires 24,5%'!G50*0.0082*196/209*1.04</f>
        <v>38.292270545454549</v>
      </c>
      <c r="H50" s="17">
        <f>'salaires 24,5%'!H50*0.0082*196/209*1.04</f>
        <v>39.507898181818184</v>
      </c>
      <c r="I50" s="17">
        <f>'salaires 24,5%'!I50*0.0082*196/209*1.04</f>
        <v>39.963758545454546</v>
      </c>
      <c r="J50" s="17">
        <f>'salaires 24,5%'!J50*0.0082*196/209*1.04</f>
        <v>40.419618909090914</v>
      </c>
    </row>
    <row r="51" spans="1:10">
      <c r="A51" s="15">
        <v>250</v>
      </c>
      <c r="B51" s="17">
        <f>'salaires 24,5%'!B51*0.0082*196/209*1.04</f>
        <v>33.941603215311012</v>
      </c>
      <c r="C51" s="17">
        <f>'salaires 24,5%'!C51*0.0082*196/209*1.04</f>
        <v>34.877316593301444</v>
      </c>
      <c r="D51" s="17">
        <f>'salaires 24,5%'!D51*0.0082*196/209*1.04</f>
        <v>35.813029971291868</v>
      </c>
      <c r="E51" s="17">
        <f>'salaires 24,5%'!E51*0.0082*196/209*1.04</f>
        <v>36.740745799043061</v>
      </c>
      <c r="F51" s="17">
        <f>'salaires 24,5%'!F51*0.0082*196/209*1.04</f>
        <v>37.988363636363644</v>
      </c>
      <c r="G51" s="17">
        <f>'salaires 24,5%'!G51*0.0082*196/209*1.04</f>
        <v>39.23598147368422</v>
      </c>
      <c r="H51" s="17">
        <f>'salaires 24,5%'!H51*0.0082*196/209*1.04</f>
        <v>40.483599311004795</v>
      </c>
      <c r="I51" s="17">
        <f>'salaires 24,5%'!I51*0.0082*196/209*1.04</f>
        <v>40.947457224880381</v>
      </c>
      <c r="J51" s="17">
        <f>'salaires 24,5%'!J51*0.0082*196/209*1.04</f>
        <v>41.411315138755981</v>
      </c>
    </row>
    <row r="52" spans="1:10">
      <c r="A52" s="15">
        <v>255</v>
      </c>
      <c r="B52" s="17">
        <f>'salaires 24,5%'!B52*0.0082*196/209*1.04</f>
        <v>34.781345990430623</v>
      </c>
      <c r="C52" s="17">
        <f>'salaires 24,5%'!C52*0.0082*196/209*1.04</f>
        <v>35.741052019138756</v>
      </c>
      <c r="D52" s="17">
        <f>'salaires 24,5%'!D52*0.0082*196/209*1.04</f>
        <v>36.692760497607658</v>
      </c>
      <c r="E52" s="17">
        <f>'salaires 24,5%'!E52*0.0082*196/209*1.04</f>
        <v>37.652466526315791</v>
      </c>
      <c r="F52" s="17">
        <f>'salaires 24,5%'!F52*0.0082*196/209*1.04</f>
        <v>38.932074564593307</v>
      </c>
      <c r="G52" s="17">
        <f>'salaires 24,5%'!G52*0.0082*196/209*1.04</f>
        <v>40.203685052631585</v>
      </c>
      <c r="H52" s="17">
        <f>'salaires 24,5%'!H52*0.0082*196/209*1.04</f>
        <v>41.483293090909086</v>
      </c>
      <c r="I52" s="17">
        <f>'salaires 24,5%'!I52*0.0082*196/209*1.04</f>
        <v>41.963146105263171</v>
      </c>
      <c r="J52" s="17">
        <f>'salaires 24,5%'!J52*0.0082*196/209*1.04</f>
        <v>42.442999119617234</v>
      </c>
    </row>
    <row r="53" spans="1:10">
      <c r="A53" s="15">
        <v>260</v>
      </c>
      <c r="B53" s="17">
        <f>'salaires 24,5%'!B53*0.0082*196/209*1.04</f>
        <v>35.645081416267949</v>
      </c>
      <c r="C53" s="17">
        <f>'salaires 24,5%'!C53*0.0082*196/209*1.04</f>
        <v>36.620782545454546</v>
      </c>
      <c r="D53" s="17">
        <f>'salaires 24,5%'!D53*0.0082*196/209*1.04</f>
        <v>37.604481224880388</v>
      </c>
      <c r="E53" s="17">
        <f>'salaires 24,5%'!E53*0.0082*196/209*1.04</f>
        <v>38.58817990430623</v>
      </c>
      <c r="F53" s="17">
        <f>'salaires 24,5%'!F53*0.0082*196/209*1.04</f>
        <v>39.891780593301441</v>
      </c>
      <c r="G53" s="17">
        <f>'salaires 24,5%'!G53*0.0082*196/209*1.04</f>
        <v>41.20337883253589</v>
      </c>
      <c r="H53" s="17">
        <f>'salaires 24,5%'!H53*0.0082*196/209*1.04</f>
        <v>42.506979521531107</v>
      </c>
      <c r="I53" s="17">
        <f>'salaires 24,5%'!I53*0.0082*196/209*1.04</f>
        <v>43.002827636363648</v>
      </c>
      <c r="J53" s="17">
        <f>'salaires 24,5%'!J53*0.0082*196/209*1.04</f>
        <v>43.490678200956943</v>
      </c>
    </row>
    <row r="54" spans="1:10">
      <c r="A54" s="15">
        <v>265</v>
      </c>
      <c r="B54" s="17">
        <f>'salaires 24,5%'!B54*0.0082*196/209*1.04</f>
        <v>36.524811942583739</v>
      </c>
      <c r="C54" s="17">
        <f>'salaires 24,5%'!C54*0.0082*196/209*1.04</f>
        <v>37.532503272727283</v>
      </c>
      <c r="D54" s="17">
        <f>'salaires 24,5%'!D54*0.0082*196/209*1.04</f>
        <v>38.54019460287082</v>
      </c>
      <c r="E54" s="17">
        <f>'salaires 24,5%'!E54*0.0082*196/209*1.04</f>
        <v>39.539888382775125</v>
      </c>
      <c r="F54" s="17">
        <f>'salaires 24,5%'!F54*0.0082*196/209*1.04</f>
        <v>40.883476822966507</v>
      </c>
      <c r="G54" s="17">
        <f>'salaires 24,5%'!G54*0.0082*196/209*1.04</f>
        <v>42.227065263157904</v>
      </c>
      <c r="H54" s="17">
        <f>'salaires 24,5%'!H54*0.0082*196/209*1.04</f>
        <v>43.562656153110048</v>
      </c>
      <c r="I54" s="17">
        <f>'salaires 24,5%'!I54*0.0082*196/209*1.04</f>
        <v>44.06650181818182</v>
      </c>
      <c r="J54" s="17">
        <f>'salaires 24,5%'!J54*0.0082*196/209*1.04</f>
        <v>44.570347483253592</v>
      </c>
    </row>
    <row r="55" spans="1:10">
      <c r="A55" s="15">
        <v>270</v>
      </c>
      <c r="B55" s="17">
        <f>'salaires 24,5%'!B55*0.0082*196/209*1.04</f>
        <v>37.42853511961723</v>
      </c>
      <c r="C55" s="17">
        <f>'salaires 24,5%'!C55*0.0082*196/209*1.04</f>
        <v>38.460219100478476</v>
      </c>
      <c r="D55" s="17">
        <f>'salaires 24,5%'!D55*0.0082*196/209*1.04</f>
        <v>39.491903081339721</v>
      </c>
      <c r="E55" s="17">
        <f>'salaires 24,5%'!E55*0.0082*196/209*1.04</f>
        <v>40.515589511961728</v>
      </c>
      <c r="F55" s="17">
        <f>'salaires 24,5%'!F55*0.0082*196/209*1.04</f>
        <v>41.891168153110058</v>
      </c>
      <c r="G55" s="17">
        <f>'salaires 24,5%'!G55*0.0082*196/209*1.04</f>
        <v>43.266746794258374</v>
      </c>
      <c r="H55" s="17">
        <f>'salaires 24,5%'!H55*0.0082*196/209*1.04</f>
        <v>44.642325435406704</v>
      </c>
      <c r="I55" s="17">
        <f>'salaires 24,5%'!I55*0.0082*196/209*1.04</f>
        <v>45.154168650717708</v>
      </c>
      <c r="J55" s="17">
        <f>'salaires 24,5%'!J55*0.0082*196/209*1.04</f>
        <v>45.666011866028718</v>
      </c>
    </row>
    <row r="56" spans="1:10">
      <c r="A56" s="15">
        <v>275</v>
      </c>
      <c r="B56" s="17">
        <f>'salaires 24,5%'!B56*0.0082*196/209*1.04</f>
        <v>38.348253397129191</v>
      </c>
      <c r="C56" s="17">
        <f>'salaires 24,5%'!C56*0.0082*196/209*1.04</f>
        <v>39.403930028708139</v>
      </c>
      <c r="D56" s="17">
        <f>'salaires 24,5%'!D56*0.0082*196/209*1.04</f>
        <v>40.459606660287079</v>
      </c>
      <c r="E56" s="17">
        <f>'salaires 24,5%'!E56*0.0082*196/209*1.04</f>
        <v>41.515283291866034</v>
      </c>
      <c r="F56" s="17">
        <f>'salaires 24,5%'!F56*0.0082*196/209*1.04</f>
        <v>42.922852133971297</v>
      </c>
      <c r="G56" s="17">
        <f>'salaires 24,5%'!G56*0.0082*196/209*1.04</f>
        <v>44.33042097607656</v>
      </c>
      <c r="H56" s="17">
        <f>'salaires 24,5%'!H56*0.0082*196/209*1.04</f>
        <v>45.737989818181823</v>
      </c>
      <c r="I56" s="17">
        <f>'salaires 24,5%'!I56*0.0082*196/209*1.04</f>
        <v>46.265828133971297</v>
      </c>
      <c r="J56" s="17">
        <f>'salaires 24,5%'!J56*0.0082*196/209*1.04</f>
        <v>46.793666449760764</v>
      </c>
    </row>
    <row r="57" spans="1:10">
      <c r="A57" s="15">
        <v>280</v>
      </c>
      <c r="B57" s="17">
        <f>'salaires 24,5%'!B57*0.0082*196/209*1.04</f>
        <v>39.299961875598093</v>
      </c>
      <c r="C57" s="17">
        <f>'salaires 24,5%'!C57*0.0082*196/209*1.04</f>
        <v>40.379631157894742</v>
      </c>
      <c r="D57" s="17">
        <f>'salaires 24,5%'!D57*0.0082*196/209*1.04</f>
        <v>41.459300440191384</v>
      </c>
      <c r="E57" s="17">
        <f>'salaires 24,5%'!E57*0.0082*196/209*1.04</f>
        <v>42.546967272727279</v>
      </c>
      <c r="F57" s="17">
        <f>'salaires 24,5%'!F57*0.0082*196/209*1.04</f>
        <v>43.986526315789476</v>
      </c>
      <c r="G57" s="17">
        <f>'salaires 24,5%'!G57*0.0082*196/209*1.04</f>
        <v>45.42608535885168</v>
      </c>
      <c r="H57" s="17">
        <f>'salaires 24,5%'!H57*0.0082*196/209*1.04</f>
        <v>46.873641952153108</v>
      </c>
      <c r="I57" s="17">
        <f>'salaires 24,5%'!I57*0.0082*196/209*1.04</f>
        <v>47.409477818181827</v>
      </c>
      <c r="J57" s="17">
        <f>'salaires 24,5%'!J57*0.0082*196/209*1.04</f>
        <v>47.953311234449764</v>
      </c>
    </row>
    <row r="58" spans="1:10">
      <c r="A58" s="15">
        <v>285</v>
      </c>
      <c r="B58" s="17">
        <f>'salaires 24,5%'!B58*0.0082*196/209*1.04</f>
        <v>40.187689952153121</v>
      </c>
      <c r="C58" s="17">
        <f>'salaires 24,5%'!C58*0.0082*196/209*1.04</f>
        <v>41.291351885167472</v>
      </c>
      <c r="D58" s="17">
        <f>'salaires 24,5%'!D58*0.0082*196/209*1.04</f>
        <v>42.403011368421062</v>
      </c>
      <c r="E58" s="17">
        <f>'salaires 24,5%'!E58*0.0082*196/209*1.04</f>
        <v>43.506673301435413</v>
      </c>
      <c r="F58" s="17">
        <f>'salaires 24,5%'!F58*0.0082*196/209*1.04</f>
        <v>44.978222545454557</v>
      </c>
      <c r="G58" s="17">
        <f>'salaires 24,5%'!G58*0.0082*196/209*1.04</f>
        <v>46.457769339712918</v>
      </c>
      <c r="H58" s="17">
        <f>'salaires 24,5%'!H58*0.0082*196/209*1.04</f>
        <v>47.929318583732062</v>
      </c>
      <c r="I58" s="17">
        <f>'salaires 24,5%'!I58*0.0082*196/209*1.04</f>
        <v>48.481149550239238</v>
      </c>
      <c r="J58" s="17">
        <f>'salaires 24,5%'!J58*0.0082*196/209*1.04</f>
        <v>49.040978066985659</v>
      </c>
    </row>
    <row r="59" spans="1:10">
      <c r="A59" s="15">
        <v>290</v>
      </c>
      <c r="B59" s="17">
        <f>'salaires 24,5%'!B59*0.0082*196/209*1.04</f>
        <v>41.091413129186613</v>
      </c>
      <c r="C59" s="17">
        <f>'salaires 24,5%'!C59*0.0082*196/209*1.04</f>
        <v>42.227065263157904</v>
      </c>
      <c r="D59" s="17">
        <f>'salaires 24,5%'!D59*0.0082*196/209*1.04</f>
        <v>43.354719846889964</v>
      </c>
      <c r="E59" s="17">
        <f>'salaires 24,5%'!E59*0.0082*196/209*1.04</f>
        <v>44.490371980861248</v>
      </c>
      <c r="F59" s="17">
        <f>'salaires 24,5%'!F59*0.0082*196/209*1.04</f>
        <v>45.993911425837325</v>
      </c>
      <c r="G59" s="17">
        <f>'salaires 24,5%'!G59*0.0082*196/209*1.04</f>
        <v>47.505448421052641</v>
      </c>
      <c r="H59" s="17">
        <f>'salaires 24,5%'!H59*0.0082*196/209*1.04</f>
        <v>49.008987866028704</v>
      </c>
      <c r="I59" s="17">
        <f>'salaires 24,5%'!I59*0.0082*196/209*1.04</f>
        <v>49.576813933014357</v>
      </c>
      <c r="J59" s="17">
        <f>'salaires 24,5%'!J59*0.0082*196/209*1.04</f>
        <v>50.144640000000003</v>
      </c>
    </row>
    <row r="60" spans="1:10">
      <c r="A60" s="15">
        <v>295</v>
      </c>
      <c r="B60" s="17">
        <f>'salaires 24,5%'!B60*0.0082*196/209*1.04</f>
        <v>42.003133856459336</v>
      </c>
      <c r="C60" s="17">
        <f>'salaires 24,5%'!C60*0.0082*196/209*1.04</f>
        <v>43.162778641148329</v>
      </c>
      <c r="D60" s="17">
        <f>'salaires 24,5%'!D60*0.0082*196/209*1.04</f>
        <v>44.314425875598097</v>
      </c>
      <c r="E60" s="17">
        <f>'salaires 24,5%'!E60*0.0082*196/209*1.04</f>
        <v>45.474070660287083</v>
      </c>
      <c r="F60" s="17">
        <f>'salaires 24,5%'!F60*0.0082*196/209*1.04</f>
        <v>47.017597856459339</v>
      </c>
      <c r="G60" s="17">
        <f>'salaires 24,5%'!G60*0.0082*196/209*1.04</f>
        <v>48.553127502392343</v>
      </c>
      <c r="H60" s="17">
        <f>'salaires 24,5%'!H60*0.0082*196/209*1.04</f>
        <v>50.096654698564599</v>
      </c>
      <c r="I60" s="17">
        <f>'salaires 24,5%'!I60*0.0082*196/209*1.04</f>
        <v>50.672478315789483</v>
      </c>
      <c r="J60" s="17">
        <f>'salaires 24,5%'!J60*0.0082*196/209*1.04</f>
        <v>51.256299483253592</v>
      </c>
    </row>
    <row r="61" spans="1:10">
      <c r="A61" s="15">
        <v>300</v>
      </c>
      <c r="B61" s="17">
        <f>'salaires 24,5%'!B61*0.0082*196/209*1.04</f>
        <v>42.93884723444976</v>
      </c>
      <c r="C61" s="17">
        <f>'salaires 24,5%'!C61*0.0082*196/209*1.04</f>
        <v>44.122484669856469</v>
      </c>
      <c r="D61" s="17">
        <f>'salaires 24,5%'!D61*0.0082*196/209*1.04</f>
        <v>45.298124555023925</v>
      </c>
      <c r="E61" s="17">
        <f>'salaires 24,5%'!E61*0.0082*196/209*1.04</f>
        <v>46.481761990430627</v>
      </c>
      <c r="F61" s="17">
        <f>'salaires 24,5%'!F61*0.0082*196/209*1.04</f>
        <v>48.057279387559817</v>
      </c>
      <c r="G61" s="17">
        <f>'salaires 24,5%'!G61*0.0082*196/209*1.04</f>
        <v>49.632796784688999</v>
      </c>
      <c r="H61" s="17">
        <f>'salaires 24,5%'!H61*0.0082*196/209*1.04</f>
        <v>51.208314181818189</v>
      </c>
      <c r="I61" s="17">
        <f>'salaires 24,5%'!I61*0.0082*196/209*1.04</f>
        <v>51.800132899521529</v>
      </c>
      <c r="J61" s="17">
        <f>'salaires 24,5%'!J61*0.0082*196/209*1.04</f>
        <v>52.391951617224883</v>
      </c>
    </row>
    <row r="62" spans="1:10">
      <c r="A62" s="15">
        <v>305</v>
      </c>
      <c r="B62" s="17">
        <f>'salaires 24,5%'!B62*0.0082*196/209*1.04</f>
        <v>43.898553263157908</v>
      </c>
      <c r="C62" s="17">
        <f>'salaires 24,5%'!C62*0.0082*196/209*1.04</f>
        <v>45.106183349282297</v>
      </c>
      <c r="D62" s="17">
        <f>'salaires 24,5%'!D62*0.0082*196/209*1.04</f>
        <v>46.313813435406701</v>
      </c>
      <c r="E62" s="17">
        <f>'salaires 24,5%'!E62*0.0082*196/209*1.04</f>
        <v>47.521443521531104</v>
      </c>
      <c r="F62" s="17">
        <f>'salaires 24,5%'!F62*0.0082*196/209*1.04</f>
        <v>49.136948669856473</v>
      </c>
      <c r="G62" s="17">
        <f>'salaires 24,5%'!G62*0.0082*196/209*1.04</f>
        <v>50.744456267942589</v>
      </c>
      <c r="H62" s="17">
        <f>'salaires 24,5%'!H62*0.0082*196/209*1.04</f>
        <v>52.35996141626795</v>
      </c>
      <c r="I62" s="17">
        <f>'salaires 24,5%'!I62*0.0082*196/209*1.04</f>
        <v>52.959777684210536</v>
      </c>
      <c r="J62" s="17">
        <f>'salaires 24,5%'!J62*0.0082*196/209*1.04</f>
        <v>53.567591502392347</v>
      </c>
    </row>
    <row r="63" spans="1:10">
      <c r="A63" s="15">
        <v>310</v>
      </c>
      <c r="B63" s="17">
        <f>'salaires 24,5%'!B63*0.0082*196/209*1.04</f>
        <v>44.874254392344497</v>
      </c>
      <c r="C63" s="17">
        <f>'salaires 24,5%'!C63*0.0082*196/209*1.04</f>
        <v>46.113874679425841</v>
      </c>
      <c r="D63" s="17">
        <f>'salaires 24,5%'!D63*0.0082*196/209*1.04</f>
        <v>47.345497416267953</v>
      </c>
      <c r="E63" s="17">
        <f>'salaires 24,5%'!E63*0.0082*196/209*1.04</f>
        <v>48.577120153110052</v>
      </c>
      <c r="F63" s="17">
        <f>'salaires 24,5%'!F63*0.0082*196/209*1.04</f>
        <v>50.224615502392354</v>
      </c>
      <c r="G63" s="17">
        <f>'salaires 24,5%'!G63*0.0082*196/209*1.04</f>
        <v>51.872110851674641</v>
      </c>
      <c r="H63" s="17">
        <f>'salaires 24,5%'!H63*0.0082*196/209*1.04</f>
        <v>53.519606200956943</v>
      </c>
      <c r="I63" s="17">
        <f>'salaires 24,5%'!I63*0.0082*196/209*1.04</f>
        <v>54.135417569377999</v>
      </c>
      <c r="J63" s="17">
        <f>'salaires 24,5%'!J63*0.0082*196/209*1.04</f>
        <v>54.75922648803828</v>
      </c>
    </row>
    <row r="64" spans="1:10">
      <c r="A64" s="15">
        <v>315</v>
      </c>
      <c r="B64" s="17">
        <f>'salaires 24,5%'!B64*0.0082*196/209*1.04</f>
        <v>45.881945722488041</v>
      </c>
      <c r="C64" s="17">
        <f>'salaires 24,5%'!C64*0.0082*196/209*1.04</f>
        <v>47.145558660287094</v>
      </c>
      <c r="D64" s="17">
        <f>'salaires 24,5%'!D64*0.0082*196/209*1.04</f>
        <v>48.401174047846894</v>
      </c>
      <c r="E64" s="17">
        <f>'salaires 24,5%'!E64*0.0082*196/209*1.04</f>
        <v>49.664786985645939</v>
      </c>
      <c r="F64" s="17">
        <f>'salaires 24,5%'!F64*0.0082*196/209*1.04</f>
        <v>51.352270086124413</v>
      </c>
      <c r="G64" s="17">
        <f>'salaires 24,5%'!G64*0.0082*196/209*1.04</f>
        <v>53.031755636363648</v>
      </c>
      <c r="H64" s="17">
        <f>'salaires 24,5%'!H64*0.0082*196/209*1.04</f>
        <v>54.719238736842108</v>
      </c>
      <c r="I64" s="17">
        <f>'salaires 24,5%'!I64*0.0082*196/209*1.04</f>
        <v>55.351045205741627</v>
      </c>
      <c r="J64" s="17">
        <f>'salaires 24,5%'!J64*0.0082*196/209*1.04</f>
        <v>55.982851674641161</v>
      </c>
    </row>
    <row r="65" spans="1:10">
      <c r="A65" s="15">
        <v>320</v>
      </c>
      <c r="B65" s="17">
        <f>'salaires 24,5%'!B65*0.0082*196/209*1.04</f>
        <v>46.913629703349287</v>
      </c>
      <c r="C65" s="17">
        <f>'salaires 24,5%'!C65*0.0082*196/209*1.04</f>
        <v>48.209232842105266</v>
      </c>
      <c r="D65" s="17">
        <f>'salaires 24,5%'!D65*0.0082*196/209*1.04</f>
        <v>49.49683843062202</v>
      </c>
      <c r="E65" s="17">
        <f>'salaires 24,5%'!E65*0.0082*196/209*1.04</f>
        <v>50.792441569377985</v>
      </c>
      <c r="F65" s="17">
        <f>'salaires 24,5%'!F65*0.0082*196/209*1.04</f>
        <v>52.511914870813406</v>
      </c>
      <c r="G65" s="17">
        <f>'salaires 24,5%'!G65*0.0082*196/209*1.04</f>
        <v>54.231388172248813</v>
      </c>
      <c r="H65" s="17">
        <f>'salaires 24,5%'!H65*0.0082*196/209*1.04</f>
        <v>55.950861473684206</v>
      </c>
      <c r="I65" s="17">
        <f>'salaires 24,5%'!I65*0.0082*196/209*1.04</f>
        <v>56.59866304306221</v>
      </c>
      <c r="J65" s="17">
        <f>'salaires 24,5%'!J65*0.0082*196/209*1.04</f>
        <v>57.246464612440192</v>
      </c>
    </row>
    <row r="66" spans="1:10">
      <c r="A66" s="15">
        <v>325</v>
      </c>
      <c r="B66" s="17">
        <f>'salaires 24,5%'!B66*0.0082*196/209*1.04</f>
        <v>47.937316133971294</v>
      </c>
      <c r="C66" s="17">
        <f>'salaires 24,5%'!C66*0.0082*196/209*1.04</f>
        <v>49.256911923444981</v>
      </c>
      <c r="D66" s="17">
        <f>'salaires 24,5%'!D66*0.0082*196/209*1.04</f>
        <v>50.576507712918662</v>
      </c>
      <c r="E66" s="17">
        <f>'salaires 24,5%'!E66*0.0082*196/209*1.04</f>
        <v>51.89610350239235</v>
      </c>
      <c r="F66" s="17">
        <f>'salaires 24,5%'!F66*0.0082*196/209*1.04</f>
        <v>53.655564555023936</v>
      </c>
      <c r="G66" s="17">
        <f>'salaires 24,5%'!G66*0.0082*196/209*1.04</f>
        <v>55.415025607655508</v>
      </c>
      <c r="H66" s="17">
        <f>'salaires 24,5%'!H66*0.0082*196/209*1.04</f>
        <v>57.174486660287087</v>
      </c>
      <c r="I66" s="17">
        <f>'salaires 24,5%'!I66*0.0082*196/209*1.04</f>
        <v>57.830285779904308</v>
      </c>
      <c r="J66" s="17">
        <f>'salaires 24,5%'!J66*0.0082*196/209*1.04</f>
        <v>58.494082449760775</v>
      </c>
    </row>
    <row r="67" spans="1:10">
      <c r="A67" s="15">
        <v>330</v>
      </c>
      <c r="B67" s="17">
        <f>'salaires 24,5%'!B67*0.0082*196/209*1.04</f>
        <v>48.976997665071778</v>
      </c>
      <c r="C67" s="17">
        <f>'salaires 24,5%'!C67*0.0082*196/209*1.04</f>
        <v>50.328583655502392</v>
      </c>
      <c r="D67" s="17">
        <f>'salaires 24,5%'!D67*0.0082*196/209*1.04</f>
        <v>51.672172095693782</v>
      </c>
      <c r="E67" s="17">
        <f>'salaires 24,5%'!E67*0.0082*196/209*1.04</f>
        <v>53.02375808612441</v>
      </c>
      <c r="F67" s="17">
        <f>'salaires 24,5%'!F67*0.0082*196/209*1.04</f>
        <v>54.823206889952161</v>
      </c>
      <c r="G67" s="17">
        <f>'salaires 24,5%'!G67*0.0082*196/209*1.04</f>
        <v>56.614658143540673</v>
      </c>
      <c r="H67" s="17">
        <f>'salaires 24,5%'!H67*0.0082*196/209*1.04</f>
        <v>58.414106947368424</v>
      </c>
      <c r="I67" s="17">
        <f>'salaires 24,5%'!I67*0.0082*196/209*1.04</f>
        <v>59.085901167464115</v>
      </c>
      <c r="J67" s="17">
        <f>'salaires 24,5%'!J67*0.0082*196/209*1.04</f>
        <v>59.765692937799045</v>
      </c>
    </row>
    <row r="68" spans="1:10">
      <c r="A68" s="15">
        <v>340</v>
      </c>
      <c r="B68" s="17">
        <f>'salaires 24,5%'!B68*0.0082*196/209*1.04</f>
        <v>50.184627751196174</v>
      </c>
      <c r="C68" s="17">
        <f>'salaires 24,5%'!C68*0.0082*196/209*1.04</f>
        <v>51.568203942583736</v>
      </c>
      <c r="D68" s="17">
        <f>'salaires 24,5%'!D68*0.0082*196/209*1.04</f>
        <v>52.943782583732059</v>
      </c>
      <c r="E68" s="17">
        <f>'salaires 24,5%'!E68*0.0082*196/209*1.04</f>
        <v>54.32735877511962</v>
      </c>
      <c r="F68" s="17">
        <f>'salaires 24,5%'!F68*0.0082*196/209*1.04</f>
        <v>56.16679533014355</v>
      </c>
      <c r="G68" s="17">
        <f>'salaires 24,5%'!G68*0.0082*196/209*1.04</f>
        <v>58.014229435406698</v>
      </c>
      <c r="H68" s="17">
        <f>'salaires 24,5%'!H68*0.0082*196/209*1.04</f>
        <v>59.853665990430628</v>
      </c>
      <c r="I68" s="17">
        <f>'salaires 24,5%'!I68*0.0082*196/209*1.04</f>
        <v>60.541455311004796</v>
      </c>
      <c r="J68" s="17">
        <f>'salaires 24,5%'!J68*0.0082*196/209*1.04</f>
        <v>61.237242181818189</v>
      </c>
    </row>
    <row r="69" spans="1:10">
      <c r="A69" s="15">
        <v>350</v>
      </c>
      <c r="B69" s="17">
        <f>'salaires 24,5%'!B69*0.0082*196/209*1.04</f>
        <v>51.296287234449771</v>
      </c>
      <c r="C69" s="17">
        <f>'salaires 24,5%'!C69*0.0082*196/209*1.04</f>
        <v>52.711853626794259</v>
      </c>
      <c r="D69" s="17">
        <f>'salaires 24,5%'!D69*0.0082*196/209*1.04</f>
        <v>54.119422468899529</v>
      </c>
      <c r="E69" s="17">
        <f>'salaires 24,5%'!E69*0.0082*196/209*1.04</f>
        <v>55.534988861244024</v>
      </c>
      <c r="F69" s="17">
        <f>'salaires 24,5%'!F69*0.0082*196/209*1.04</f>
        <v>57.414413167464119</v>
      </c>
      <c r="G69" s="17">
        <f>'salaires 24,5%'!G69*0.0082*196/209*1.04</f>
        <v>59.293837473684214</v>
      </c>
      <c r="H69" s="17">
        <f>'salaires 24,5%'!H69*0.0082*196/209*1.04</f>
        <v>61.18125933014354</v>
      </c>
      <c r="I69" s="17">
        <f>'salaires 24,5%'!I69*0.0082*196/209*1.04</f>
        <v>61.885043751196186</v>
      </c>
      <c r="J69" s="17">
        <f>'salaires 24,5%'!J69*0.0082*196/209*1.04</f>
        <v>62.588828172248824</v>
      </c>
    </row>
    <row r="70" spans="1:10">
      <c r="A70" s="15">
        <v>355</v>
      </c>
      <c r="B70" s="17">
        <f>'salaires 24,5%'!B70*0.0082*196/209*1.04</f>
        <v>52.471927119617227</v>
      </c>
      <c r="C70" s="17">
        <f>'salaires 24,5%'!C70*0.0082*196/209*1.04</f>
        <v>53.919483712918669</v>
      </c>
      <c r="D70" s="17">
        <f>'salaires 24,5%'!D70*0.0082*196/209*1.04</f>
        <v>55.367040306220112</v>
      </c>
      <c r="E70" s="17">
        <f>'salaires 24,5%'!E70*0.0082*196/209*1.04</f>
        <v>56.806599349282308</v>
      </c>
      <c r="F70" s="17">
        <f>'salaires 24,5%'!F70*0.0082*196/209*1.04</f>
        <v>58.734008956937807</v>
      </c>
      <c r="G70" s="17">
        <f>'salaires 24,5%'!G70*0.0082*196/209*1.04</f>
        <v>60.661418564593305</v>
      </c>
      <c r="H70" s="17">
        <f>'salaires 24,5%'!H70*0.0082*196/209*1.04</f>
        <v>62.588828172248824</v>
      </c>
      <c r="I70" s="17">
        <f>'salaires 24,5%'!I70*0.0082*196/209*1.04</f>
        <v>63.308607693779912</v>
      </c>
      <c r="J70" s="17">
        <f>'salaires 24,5%'!J70*0.0082*196/209*1.04</f>
        <v>64.028387215311014</v>
      </c>
    </row>
    <row r="71" spans="1:10">
      <c r="A71" s="15">
        <v>360</v>
      </c>
      <c r="B71" s="17">
        <f>'salaires 24,5%'!B71*0.0082*196/209*1.04</f>
        <v>53.687554755980869</v>
      </c>
      <c r="C71" s="17">
        <f>'salaires 24,5%'!C71*0.0082*196/209*1.04</f>
        <v>55.167101550239245</v>
      </c>
      <c r="D71" s="17">
        <f>'salaires 24,5%'!D71*0.0082*196/209*1.04</f>
        <v>56.638650794258375</v>
      </c>
      <c r="E71" s="17">
        <f>'salaires 24,5%'!E71*0.0082*196/209*1.04</f>
        <v>58.118197588516757</v>
      </c>
      <c r="F71" s="17">
        <f>'salaires 24,5%'!F71*0.0082*196/209*1.04</f>
        <v>60.085594947368428</v>
      </c>
      <c r="G71" s="17">
        <f>'salaires 24,5%'!G71*0.0082*196/209*1.04</f>
        <v>62.060989856459337</v>
      </c>
      <c r="H71" s="17">
        <f>'salaires 24,5%'!H71*0.0082*196/209*1.04</f>
        <v>64.028387215311014</v>
      </c>
      <c r="I71" s="17">
        <f>'salaires 24,5%'!I71*0.0082*196/209*1.04</f>
        <v>64.77215938755981</v>
      </c>
      <c r="J71" s="17">
        <f>'salaires 24,5%'!J71*0.0082*196/209*1.04</f>
        <v>65.507934009569382</v>
      </c>
    </row>
    <row r="72" spans="1:10">
      <c r="A72" s="15">
        <v>365</v>
      </c>
      <c r="B72" s="17">
        <f>'salaires 24,5%'!B72*0.0082*196/209*1.04</f>
        <v>54.919177492822968</v>
      </c>
      <c r="C72" s="17">
        <f>'salaires 24,5%'!C72*0.0082*196/209*1.04</f>
        <v>56.430714488038291</v>
      </c>
      <c r="D72" s="17">
        <f>'salaires 24,5%'!D72*0.0082*196/209*1.04</f>
        <v>57.942251483253592</v>
      </c>
      <c r="E72" s="17">
        <f>'salaires 24,5%'!E72*0.0082*196/209*1.04</f>
        <v>59.453788478468901</v>
      </c>
      <c r="F72" s="17">
        <f>'salaires 24,5%'!F72*0.0082*196/209*1.04</f>
        <v>61.469171138755989</v>
      </c>
      <c r="G72" s="17">
        <f>'salaires 24,5%'!G72*0.0082*196/209*1.04</f>
        <v>63.48455379904307</v>
      </c>
      <c r="H72" s="17">
        <f>'salaires 24,5%'!H72*0.0082*196/209*1.04</f>
        <v>65.499936459330158</v>
      </c>
      <c r="I72" s="17">
        <f>'salaires 24,5%'!I72*0.0082*196/209*1.04</f>
        <v>66.259703732057432</v>
      </c>
      <c r="J72" s="17">
        <f>'salaires 24,5%'!J72*0.0082*196/209*1.04</f>
        <v>67.011473454545452</v>
      </c>
    </row>
    <row r="73" spans="1:10">
      <c r="A73" s="15">
        <v>370</v>
      </c>
      <c r="B73" s="17">
        <f>'salaires 24,5%'!B73*0.0082*196/209*1.04</f>
        <v>56.182790430622013</v>
      </c>
      <c r="C73" s="17">
        <f>'salaires 24,5%'!C73*0.0082*196/209*1.04</f>
        <v>57.726317626794263</v>
      </c>
      <c r="D73" s="17">
        <f>'salaires 24,5%'!D73*0.0082*196/209*1.04</f>
        <v>59.269844822966512</v>
      </c>
      <c r="E73" s="17">
        <f>'salaires 24,5%'!E73*0.0082*196/209*1.04</f>
        <v>60.821369569377993</v>
      </c>
      <c r="F73" s="17">
        <f>'salaires 24,5%'!F73*0.0082*196/209*1.04</f>
        <v>62.876739980861252</v>
      </c>
      <c r="G73" s="17">
        <f>'salaires 24,5%'!G73*0.0082*196/209*1.04</f>
        <v>64.940107942583737</v>
      </c>
      <c r="H73" s="17">
        <f>'salaires 24,5%'!H73*0.0082*196/209*1.04</f>
        <v>67.003475904306228</v>
      </c>
      <c r="I73" s="17">
        <f>'salaires 24,5%'!I73*0.0082*196/209*1.04</f>
        <v>67.779238277511965</v>
      </c>
      <c r="J73" s="17">
        <f>'salaires 24,5%'!J73*0.0082*196/209*1.04</f>
        <v>68.547003100478463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J73"/>
  <sheetViews>
    <sheetView topLeftCell="A31" workbookViewId="0">
      <selection sqref="A1:J73"/>
    </sheetView>
  </sheetViews>
  <sheetFormatPr baseColWidth="10" defaultRowHeight="12.3"/>
  <sheetData>
    <row r="2" spans="1:10" s="21" customFormat="1" ht="15">
      <c r="B2" s="22"/>
      <c r="C2" s="22"/>
      <c r="D2" s="24" t="s">
        <v>25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24,5%'!B7*0.0082*179/209*1.04</f>
        <v>11.153032650717705</v>
      </c>
      <c r="C7" s="17">
        <f>'salaires 24,5%'!C7*0.0082*179/209*1.04</f>
        <v>11.459795827751201</v>
      </c>
      <c r="D7" s="17">
        <f>'salaires 24,5%'!D7*0.0082*179/209*1.04</f>
        <v>11.766559004784691</v>
      </c>
      <c r="E7" s="17">
        <f>'salaires 24,5%'!E7*0.0082*179/209*1.04</f>
        <v>12.073322181818183</v>
      </c>
      <c r="F7" s="17">
        <f>'salaires 24,5%'!F7*0.0082*179/209*1.04</f>
        <v>12.482339751196173</v>
      </c>
      <c r="G7" s="17">
        <f>'salaires 24,5%'!G7*0.0082*179/209*1.04</f>
        <v>12.891357320574162</v>
      </c>
      <c r="H7" s="17">
        <f>'salaires 24,5%'!H7*0.0082*179/209*1.04</f>
        <v>13.300374889952153</v>
      </c>
      <c r="I7" s="17">
        <f>'salaires 24,5%'!I7*0.0082*179/209*1.04</f>
        <v>13.4537564784689</v>
      </c>
      <c r="J7" s="17">
        <f>'salaires 24,5%'!J7*0.0082*179/209*1.04</f>
        <v>13.607138066985648</v>
      </c>
    </row>
    <row r="8" spans="1:10">
      <c r="A8" s="15">
        <v>35</v>
      </c>
      <c r="B8" s="17">
        <f>'salaires 24,5%'!B8*0.0082*179/209*1.04</f>
        <v>11.364845320574165</v>
      </c>
      <c r="C8" s="17">
        <f>'salaires 24,5%'!C8*0.0082*179/209*1.04</f>
        <v>11.67891238277512</v>
      </c>
      <c r="D8" s="17">
        <f>'salaires 24,5%'!D8*0.0082*179/209*1.04</f>
        <v>11.992979444976077</v>
      </c>
      <c r="E8" s="17">
        <f>'salaires 24,5%'!E8*0.0082*179/209*1.04</f>
        <v>12.307046507177036</v>
      </c>
      <c r="F8" s="17">
        <f>'salaires 24,5%'!F8*0.0082*179/209*1.04</f>
        <v>12.72336796172249</v>
      </c>
      <c r="G8" s="17">
        <f>'salaires 24,5%'!G8*0.0082*179/209*1.04</f>
        <v>13.139689416267943</v>
      </c>
      <c r="H8" s="17">
        <f>'salaires 24,5%'!H8*0.0082*179/209*1.04</f>
        <v>13.556010870813399</v>
      </c>
      <c r="I8" s="17">
        <f>'salaires 24,5%'!I8*0.0082*179/209*1.04</f>
        <v>13.709392459330145</v>
      </c>
      <c r="J8" s="17">
        <f>'salaires 24,5%'!J8*0.0082*179/209*1.04</f>
        <v>13.870077933014356</v>
      </c>
    </row>
    <row r="9" spans="1:10">
      <c r="A9" s="15">
        <v>40</v>
      </c>
      <c r="B9" s="17">
        <f>'salaires 24,5%'!B9*0.0082*179/209*1.04</f>
        <v>11.591265760765552</v>
      </c>
      <c r="C9" s="17">
        <f>'salaires 24,5%'!C9*0.0082*179/209*1.04</f>
        <v>11.905332822966509</v>
      </c>
      <c r="D9" s="17">
        <f>'salaires 24,5%'!D9*0.0082*179/209*1.04</f>
        <v>12.226703770334929</v>
      </c>
      <c r="E9" s="17">
        <f>'salaires 24,5%'!E9*0.0082*179/209*1.04</f>
        <v>12.548074717703351</v>
      </c>
      <c r="F9" s="17">
        <f>'salaires 24,5%'!F9*0.0082*179/209*1.04</f>
        <v>12.971700057416269</v>
      </c>
      <c r="G9" s="17">
        <f>'salaires 24,5%'!G9*0.0082*179/209*1.04</f>
        <v>13.39532539712919</v>
      </c>
      <c r="H9" s="17">
        <f>'salaires 24,5%'!H9*0.0082*179/209*1.04</f>
        <v>13.82625462200957</v>
      </c>
      <c r="I9" s="17">
        <f>'salaires 24,5%'!I9*0.0082*179/209*1.04</f>
        <v>13.979636210526317</v>
      </c>
      <c r="J9" s="17">
        <f>'salaires 24,5%'!J9*0.0082*179/209*1.04</f>
        <v>14.140321684210527</v>
      </c>
    </row>
    <row r="10" spans="1:10">
      <c r="A10" s="15">
        <v>45</v>
      </c>
      <c r="B10" s="17">
        <f>'salaires 24,5%'!B10*0.0082*179/209*1.04</f>
        <v>11.81768620095694</v>
      </c>
      <c r="C10" s="17">
        <f>'salaires 24,5%'!C10*0.0082*179/209*1.04</f>
        <v>12.146361033492825</v>
      </c>
      <c r="D10" s="17">
        <f>'salaires 24,5%'!D10*0.0082*179/209*1.04</f>
        <v>12.467731980861243</v>
      </c>
      <c r="E10" s="17">
        <f>'salaires 24,5%'!E10*0.0082*179/209*1.04</f>
        <v>12.796406813397128</v>
      </c>
      <c r="F10" s="17">
        <f>'salaires 24,5%'!F10*0.0082*179/209*1.04</f>
        <v>13.227336038277514</v>
      </c>
      <c r="G10" s="17">
        <f>'salaires 24,5%'!G10*0.0082*179/209*1.04</f>
        <v>13.665569148325361</v>
      </c>
      <c r="H10" s="17">
        <f>'salaires 24,5%'!H10*0.0082*179/209*1.04</f>
        <v>14.096498373205744</v>
      </c>
      <c r="I10" s="17">
        <f>'salaires 24,5%'!I10*0.0082*179/209*1.04</f>
        <v>14.257183846889953</v>
      </c>
      <c r="J10" s="17">
        <f>'salaires 24,5%'!J10*0.0082*179/209*1.04</f>
        <v>14.417869320574164</v>
      </c>
    </row>
    <row r="11" spans="1:10">
      <c r="A11" s="15">
        <v>50</v>
      </c>
      <c r="B11" s="17">
        <f>'salaires 24,5%'!B11*0.0082*179/209*1.04</f>
        <v>12.051410526315792</v>
      </c>
      <c r="C11" s="17">
        <f>'salaires 24,5%'!C11*0.0082*179/209*1.04</f>
        <v>12.38738924401914</v>
      </c>
      <c r="D11" s="17">
        <f>'salaires 24,5%'!D11*0.0082*179/209*1.04</f>
        <v>12.716064076555025</v>
      </c>
      <c r="E11" s="17">
        <f>'salaires 24,5%'!E11*0.0082*179/209*1.04</f>
        <v>13.052042794258377</v>
      </c>
      <c r="F11" s="17">
        <f>'salaires 24,5%'!F11*0.0082*179/209*1.04</f>
        <v>13.490275904306221</v>
      </c>
      <c r="G11" s="17">
        <f>'salaires 24,5%'!G11*0.0082*179/209*1.04</f>
        <v>13.935812899521533</v>
      </c>
      <c r="H11" s="17">
        <f>'salaires 24,5%'!H11*0.0082*179/209*1.04</f>
        <v>14.374046009569382</v>
      </c>
      <c r="I11" s="17">
        <f>'salaires 24,5%'!I11*0.0082*179/209*1.04</f>
        <v>14.542035368421054</v>
      </c>
      <c r="J11" s="17">
        <f>'salaires 24,5%'!J11*0.0082*179/209*1.04</f>
        <v>14.71002472727273</v>
      </c>
    </row>
    <row r="12" spans="1:10">
      <c r="A12" s="15">
        <v>55</v>
      </c>
      <c r="B12" s="17">
        <f>'salaires 24,5%'!B12*0.0082*179/209*1.04</f>
        <v>12.285134851674643</v>
      </c>
      <c r="C12" s="17">
        <f>'salaires 24,5%'!C12*0.0082*179/209*1.04</f>
        <v>12.621113569377991</v>
      </c>
      <c r="D12" s="17">
        <f>'salaires 24,5%'!D12*0.0082*179/209*1.04</f>
        <v>12.957092287081341</v>
      </c>
      <c r="E12" s="17">
        <f>'salaires 24,5%'!E12*0.0082*179/209*1.04</f>
        <v>13.293071004784691</v>
      </c>
      <c r="F12" s="17">
        <f>'salaires 24,5%'!F12*0.0082*179/209*1.04</f>
        <v>13.745911885167466</v>
      </c>
      <c r="G12" s="17">
        <f>'salaires 24,5%'!G12*0.0082*179/209*1.04</f>
        <v>14.198752765550241</v>
      </c>
      <c r="H12" s="17">
        <f>'salaires 24,5%'!H12*0.0082*179/209*1.04</f>
        <v>14.651593645933016</v>
      </c>
      <c r="I12" s="17">
        <f>'salaires 24,5%'!I12*0.0082*179/209*1.04</f>
        <v>14.819583004784693</v>
      </c>
      <c r="J12" s="17">
        <f>'salaires 24,5%'!J12*0.0082*179/209*1.04</f>
        <v>14.987572363636367</v>
      </c>
    </row>
    <row r="13" spans="1:10">
      <c r="A13" s="15">
        <v>60</v>
      </c>
      <c r="B13" s="17">
        <f>'salaires 24,5%'!B13*0.0082*179/209*1.04</f>
        <v>12.518859177033494</v>
      </c>
      <c r="C13" s="17">
        <f>'salaires 24,5%'!C13*0.0082*179/209*1.04</f>
        <v>12.869445665071773</v>
      </c>
      <c r="D13" s="17">
        <f>'salaires 24,5%'!D13*0.0082*179/209*1.04</f>
        <v>13.212728267942586</v>
      </c>
      <c r="E13" s="17">
        <f>'salaires 24,5%'!E13*0.0082*179/209*1.04</f>
        <v>13.556010870813399</v>
      </c>
      <c r="F13" s="17">
        <f>'salaires 24,5%'!F13*0.0082*179/209*1.04</f>
        <v>14.016155636363637</v>
      </c>
      <c r="G13" s="17">
        <f>'salaires 24,5%'!G13*0.0082*179/209*1.04</f>
        <v>14.476300401913878</v>
      </c>
      <c r="H13" s="17">
        <f>'salaires 24,5%'!H13*0.0082*179/209*1.04</f>
        <v>14.936445167464116</v>
      </c>
      <c r="I13" s="17">
        <f>'salaires 24,5%'!I13*0.0082*179/209*1.04</f>
        <v>15.104434526315794</v>
      </c>
      <c r="J13" s="17">
        <f>'salaires 24,5%'!J13*0.0082*179/209*1.04</f>
        <v>15.279727770334931</v>
      </c>
    </row>
    <row r="14" spans="1:10">
      <c r="A14" s="15">
        <v>65</v>
      </c>
      <c r="B14" s="17">
        <f>'salaires 24,5%'!B14*0.0082*179/209*1.04</f>
        <v>12.774495157894739</v>
      </c>
      <c r="C14" s="17">
        <f>'salaires 24,5%'!C14*0.0082*179/209*1.04</f>
        <v>13.125081645933017</v>
      </c>
      <c r="D14" s="17">
        <f>'salaires 24,5%'!D14*0.0082*179/209*1.04</f>
        <v>13.475668133971293</v>
      </c>
      <c r="E14" s="17">
        <f>'salaires 24,5%'!E14*0.0082*179/209*1.04</f>
        <v>13.833558507177035</v>
      </c>
      <c r="F14" s="17">
        <f>'salaires 24,5%'!F14*0.0082*179/209*1.04</f>
        <v>14.301007157894739</v>
      </c>
      <c r="G14" s="17">
        <f>'salaires 24,5%'!G14*0.0082*179/209*1.04</f>
        <v>14.768455808612442</v>
      </c>
      <c r="H14" s="17">
        <f>'salaires 24,5%'!H14*0.0082*179/209*1.04</f>
        <v>15.235904459330145</v>
      </c>
      <c r="I14" s="17">
        <f>'salaires 24,5%'!I14*0.0082*179/209*1.04</f>
        <v>15.411197703349286</v>
      </c>
      <c r="J14" s="17">
        <f>'salaires 24,5%'!J14*0.0082*179/209*1.04</f>
        <v>15.586490947368425</v>
      </c>
    </row>
    <row r="15" spans="1:10">
      <c r="A15" s="15">
        <v>70</v>
      </c>
      <c r="B15" s="17">
        <f>'salaires 24,5%'!B15*0.0082*179/209*1.04</f>
        <v>13.04473890909091</v>
      </c>
      <c r="C15" s="17">
        <f>'salaires 24,5%'!C15*0.0082*179/209*1.04</f>
        <v>13.402629282296653</v>
      </c>
      <c r="D15" s="17">
        <f>'salaires 24,5%'!D15*0.0082*179/209*1.04</f>
        <v>13.760519655502394</v>
      </c>
      <c r="E15" s="17">
        <f>'salaires 24,5%'!E15*0.0082*179/209*1.04</f>
        <v>14.118410028708137</v>
      </c>
      <c r="F15" s="17">
        <f>'salaires 24,5%'!F15*0.0082*179/209*1.04</f>
        <v>14.600466449760766</v>
      </c>
      <c r="G15" s="17">
        <f>'salaires 24,5%'!G15*0.0082*179/209*1.04</f>
        <v>15.082522870813397</v>
      </c>
      <c r="H15" s="17">
        <f>'salaires 24,5%'!H15*0.0082*179/209*1.04</f>
        <v>15.557275406698567</v>
      </c>
      <c r="I15" s="17">
        <f>'salaires 24,5%'!I15*0.0082*179/209*1.04</f>
        <v>15.739872535885169</v>
      </c>
      <c r="J15" s="17">
        <f>'salaires 24,5%'!J15*0.0082*179/209*1.04</f>
        <v>15.91516577990431</v>
      </c>
    </row>
    <row r="16" spans="1:10">
      <c r="A16" s="15">
        <v>75</v>
      </c>
      <c r="B16" s="17">
        <f>'salaires 24,5%'!B16*0.0082*179/209*1.04</f>
        <v>13.285767119617226</v>
      </c>
      <c r="C16" s="17">
        <f>'salaires 24,5%'!C16*0.0082*179/209*1.04</f>
        <v>13.658265263157896</v>
      </c>
      <c r="D16" s="17">
        <f>'salaires 24,5%'!D16*0.0082*179/209*1.04</f>
        <v>14.023459521531104</v>
      </c>
      <c r="E16" s="17">
        <f>'salaires 24,5%'!E16*0.0082*179/209*1.04</f>
        <v>14.388653779904306</v>
      </c>
      <c r="F16" s="17">
        <f>'salaires 24,5%'!F16*0.0082*179/209*1.04</f>
        <v>14.870710200956937</v>
      </c>
      <c r="G16" s="17">
        <f>'salaires 24,5%'!G16*0.0082*179/209*1.04</f>
        <v>15.360070507177035</v>
      </c>
      <c r="H16" s="17">
        <f>'salaires 24,5%'!H16*0.0082*179/209*1.04</f>
        <v>15.849430813397131</v>
      </c>
      <c r="I16" s="17">
        <f>'salaires 24,5%'!I16*0.0082*179/209*1.04</f>
        <v>16.032027942583735</v>
      </c>
      <c r="J16" s="17">
        <f>'salaires 24,5%'!J16*0.0082*179/209*1.04</f>
        <v>16.214625071770335</v>
      </c>
    </row>
    <row r="17" spans="1:10">
      <c r="A17" s="15">
        <v>80</v>
      </c>
      <c r="B17" s="17">
        <f>'salaires 24,5%'!B17*0.0082*179/209*1.04</f>
        <v>13.526795330143541</v>
      </c>
      <c r="C17" s="17">
        <f>'salaires 24,5%'!C17*0.0082*179/209*1.04</f>
        <v>13.899293473684212</v>
      </c>
      <c r="D17" s="17">
        <f>'salaires 24,5%'!D17*0.0082*179/209*1.04</f>
        <v>14.271791617224881</v>
      </c>
      <c r="E17" s="17">
        <f>'salaires 24,5%'!E17*0.0082*179/209*1.04</f>
        <v>14.644289760765552</v>
      </c>
      <c r="F17" s="17">
        <f>'salaires 24,5%'!F17*0.0082*179/209*1.04</f>
        <v>15.140953952153112</v>
      </c>
      <c r="G17" s="17">
        <f>'salaires 24,5%'!G17*0.0082*179/209*1.04</f>
        <v>15.637618143540671</v>
      </c>
      <c r="H17" s="17">
        <f>'salaires 24,5%'!H17*0.0082*179/209*1.04</f>
        <v>16.134282334928233</v>
      </c>
      <c r="I17" s="17">
        <f>'salaires 24,5%'!I17*0.0082*179/209*1.04</f>
        <v>16.324183349282301</v>
      </c>
      <c r="J17" s="17">
        <f>'salaires 24,5%'!J17*0.0082*179/209*1.04</f>
        <v>16.506780478468901</v>
      </c>
    </row>
    <row r="18" spans="1:10">
      <c r="A18" s="15">
        <v>85</v>
      </c>
      <c r="B18" s="17">
        <f>'salaires 24,5%'!B18*0.0082*179/209*1.04</f>
        <v>13.833558507177035</v>
      </c>
      <c r="C18" s="17">
        <f>'salaires 24,5%'!C18*0.0082*179/209*1.04</f>
        <v>14.220664421052634</v>
      </c>
      <c r="D18" s="17">
        <f>'salaires 24,5%'!D18*0.0082*179/209*1.04</f>
        <v>14.600466449760766</v>
      </c>
      <c r="E18" s="17">
        <f>'salaires 24,5%'!E18*0.0082*179/209*1.04</f>
        <v>14.980268478468901</v>
      </c>
      <c r="F18" s="17">
        <f>'salaires 24,5%'!F18*0.0082*179/209*1.04</f>
        <v>15.484236555023925</v>
      </c>
      <c r="G18" s="17">
        <f>'salaires 24,5%'!G18*0.0082*179/209*1.04</f>
        <v>15.995508516746414</v>
      </c>
      <c r="H18" s="17">
        <f>'salaires 24,5%'!H18*0.0082*179/209*1.04</f>
        <v>16.499476593301438</v>
      </c>
      <c r="I18" s="17">
        <f>'salaires 24,5%'!I18*0.0082*179/209*1.04</f>
        <v>16.696681492822968</v>
      </c>
      <c r="J18" s="17">
        <f>'salaires 24,5%'!J18*0.0082*179/209*1.04</f>
        <v>16.886582507177035</v>
      </c>
    </row>
    <row r="19" spans="1:10">
      <c r="A19" s="15">
        <v>90</v>
      </c>
      <c r="B19" s="17">
        <f>'salaires 24,5%'!B19*0.0082*179/209*1.04</f>
        <v>14.154929454545456</v>
      </c>
      <c r="C19" s="17">
        <f>'salaires 24,5%'!C19*0.0082*179/209*1.04</f>
        <v>14.542035368421054</v>
      </c>
      <c r="D19" s="17">
        <f>'salaires 24,5%'!D19*0.0082*179/209*1.04</f>
        <v>14.936445167464116</v>
      </c>
      <c r="E19" s="17">
        <f>'salaires 24,5%'!E19*0.0082*179/209*1.04</f>
        <v>15.323551081339714</v>
      </c>
      <c r="F19" s="17">
        <f>'salaires 24,5%'!F19*0.0082*179/209*1.04</f>
        <v>15.842126928229666</v>
      </c>
      <c r="G19" s="17">
        <f>'salaires 24,5%'!G19*0.0082*179/209*1.04</f>
        <v>16.36070277511962</v>
      </c>
      <c r="H19" s="17">
        <f>'salaires 24,5%'!H19*0.0082*179/209*1.04</f>
        <v>16.886582507177035</v>
      </c>
      <c r="I19" s="17">
        <f>'salaires 24,5%'!I19*0.0082*179/209*1.04</f>
        <v>17.076483521531102</v>
      </c>
      <c r="J19" s="17">
        <f>'salaires 24,5%'!J19*0.0082*179/209*1.04</f>
        <v>17.273688421052636</v>
      </c>
    </row>
    <row r="20" spans="1:10">
      <c r="A20" s="15">
        <v>95</v>
      </c>
      <c r="B20" s="17">
        <f>'salaires 24,5%'!B20*0.0082*179/209*1.04</f>
        <v>14.461692631578948</v>
      </c>
      <c r="C20" s="17">
        <f>'salaires 24,5%'!C20*0.0082*179/209*1.04</f>
        <v>14.863406315789478</v>
      </c>
      <c r="D20" s="17">
        <f>'salaires 24,5%'!D20*0.0082*179/209*1.04</f>
        <v>15.257816114832538</v>
      </c>
      <c r="E20" s="17">
        <f>'salaires 24,5%'!E20*0.0082*179/209*1.04</f>
        <v>15.659529799043064</v>
      </c>
      <c r="F20" s="17">
        <f>'salaires 24,5%'!F20*0.0082*179/209*1.04</f>
        <v>16.192713416267946</v>
      </c>
      <c r="G20" s="17">
        <f>'salaires 24,5%'!G20*0.0082*179/209*1.04</f>
        <v>16.718593148325361</v>
      </c>
      <c r="H20" s="17">
        <f>'salaires 24,5%'!H20*0.0082*179/209*1.04</f>
        <v>17.25177676555024</v>
      </c>
      <c r="I20" s="17">
        <f>'salaires 24,5%'!I20*0.0082*179/209*1.04</f>
        <v>17.44898166507177</v>
      </c>
      <c r="J20" s="17">
        <f>'salaires 24,5%'!J20*0.0082*179/209*1.04</f>
        <v>17.646186564593304</v>
      </c>
    </row>
    <row r="21" spans="1:10">
      <c r="A21" s="15">
        <v>100</v>
      </c>
      <c r="B21" s="17">
        <f>'salaires 24,5%'!B21*0.0082*179/209*1.04</f>
        <v>14.790367464114833</v>
      </c>
      <c r="C21" s="17">
        <f>'salaires 24,5%'!C21*0.0082*179/209*1.04</f>
        <v>15.199385033492828</v>
      </c>
      <c r="D21" s="17">
        <f>'salaires 24,5%'!D21*0.0082*179/209*1.04</f>
        <v>15.60109871770335</v>
      </c>
      <c r="E21" s="17">
        <f>'salaires 24,5%'!E21*0.0082*179/209*1.04</f>
        <v>16.010116287081342</v>
      </c>
      <c r="F21" s="17">
        <f>'salaires 24,5%'!F21*0.0082*179/209*1.04</f>
        <v>16.550603789473687</v>
      </c>
      <c r="G21" s="17">
        <f>'salaires 24,5%'!G21*0.0082*179/209*1.04</f>
        <v>17.098395177033495</v>
      </c>
      <c r="H21" s="17">
        <f>'salaires 24,5%'!H21*0.0082*179/209*1.04</f>
        <v>17.638882679425837</v>
      </c>
      <c r="I21" s="17">
        <f>'salaires 24,5%'!I21*0.0082*179/209*1.04</f>
        <v>17.843391464114834</v>
      </c>
      <c r="J21" s="17">
        <f>'salaires 24,5%'!J21*0.0082*179/209*1.04</f>
        <v>18.047900248803824</v>
      </c>
    </row>
    <row r="22" spans="1:10">
      <c r="A22" s="15">
        <v>105</v>
      </c>
      <c r="B22" s="17">
        <f>'salaires 24,5%'!B22*0.0082*179/209*1.04</f>
        <v>15.133650066985648</v>
      </c>
      <c r="C22" s="17">
        <f>'salaires 24,5%'!C22*0.0082*179/209*1.04</f>
        <v>15.549971521531102</v>
      </c>
      <c r="D22" s="17">
        <f>'salaires 24,5%'!D22*0.0082*179/209*1.04</f>
        <v>15.966292976076556</v>
      </c>
      <c r="E22" s="17">
        <f>'salaires 24,5%'!E22*0.0082*179/209*1.04</f>
        <v>16.382614430622013</v>
      </c>
      <c r="F22" s="17">
        <f>'salaires 24,5%'!F22*0.0082*179/209*1.04</f>
        <v>16.937709703349284</v>
      </c>
      <c r="G22" s="17">
        <f>'salaires 24,5%'!G22*0.0082*179/209*1.04</f>
        <v>17.492804976076556</v>
      </c>
      <c r="H22" s="17">
        <f>'salaires 24,5%'!H22*0.0082*179/209*1.04</f>
        <v>18.047900248803824</v>
      </c>
      <c r="I22" s="17">
        <f>'salaires 24,5%'!I22*0.0082*179/209*1.04</f>
        <v>18.259712918660288</v>
      </c>
      <c r="J22" s="17">
        <f>'salaires 24,5%'!J22*0.0082*179/209*1.04</f>
        <v>18.464221703349281</v>
      </c>
    </row>
    <row r="23" spans="1:10">
      <c r="A23" s="15">
        <v>110</v>
      </c>
      <c r="B23" s="17">
        <f>'salaires 24,5%'!B23*0.0082*179/209*1.04</f>
        <v>15.484236555023925</v>
      </c>
      <c r="C23" s="17">
        <f>'salaires 24,5%'!C23*0.0082*179/209*1.04</f>
        <v>15.91516577990431</v>
      </c>
      <c r="D23" s="17">
        <f>'salaires 24,5%'!D23*0.0082*179/209*1.04</f>
        <v>16.33879111961723</v>
      </c>
      <c r="E23" s="17">
        <f>'salaires 24,5%'!E23*0.0082*179/209*1.04</f>
        <v>16.762416459330147</v>
      </c>
      <c r="F23" s="17">
        <f>'salaires 24,5%'!F23*0.0082*179/209*1.04</f>
        <v>17.332119502392349</v>
      </c>
      <c r="G23" s="17">
        <f>'salaires 24,5%'!G23*0.0082*179/209*1.04</f>
        <v>17.90182254545455</v>
      </c>
      <c r="H23" s="17">
        <f>'salaires 24,5%'!H23*0.0082*179/209*1.04</f>
        <v>18.471525588516748</v>
      </c>
      <c r="I23" s="17">
        <f>'salaires 24,5%'!I23*0.0082*179/209*1.04</f>
        <v>18.683338258373205</v>
      </c>
      <c r="J23" s="17">
        <f>'salaires 24,5%'!J23*0.0082*179/209*1.04</f>
        <v>18.895150928229665</v>
      </c>
    </row>
    <row r="24" spans="1:10">
      <c r="A24" s="15">
        <v>115</v>
      </c>
      <c r="B24" s="17">
        <f>'salaires 24,5%'!B24*0.0082*179/209*1.04</f>
        <v>15.871342468899522</v>
      </c>
      <c r="C24" s="17">
        <f>'salaires 24,5%'!C24*0.0082*179/209*1.04</f>
        <v>16.309575578947367</v>
      </c>
      <c r="D24" s="17">
        <f>'salaires 24,5%'!D24*0.0082*179/209*1.04</f>
        <v>16.740504803827754</v>
      </c>
      <c r="E24" s="17">
        <f>'salaires 24,5%'!E24*0.0082*179/209*1.04</f>
        <v>17.178737913875601</v>
      </c>
      <c r="F24" s="17">
        <f>'salaires 24,5%'!F24*0.0082*179/209*1.04</f>
        <v>17.763048727272732</v>
      </c>
      <c r="G24" s="17">
        <f>'salaires 24,5%'!G24*0.0082*179/209*1.04</f>
        <v>18.347359540669856</v>
      </c>
      <c r="H24" s="17">
        <f>'salaires 24,5%'!H24*0.0082*179/209*1.04</f>
        <v>18.924366468899525</v>
      </c>
      <c r="I24" s="17">
        <f>'salaires 24,5%'!I24*0.0082*179/209*1.04</f>
        <v>19.143483023923444</v>
      </c>
      <c r="J24" s="17">
        <f>'salaires 24,5%'!J24*0.0082*179/209*1.04</f>
        <v>19.362599578947371</v>
      </c>
    </row>
    <row r="25" spans="1:10">
      <c r="A25" s="15">
        <v>120</v>
      </c>
      <c r="B25" s="17">
        <f>'salaires 24,5%'!B25*0.0082*179/209*1.04</f>
        <v>16.309575578947367</v>
      </c>
      <c r="C25" s="17">
        <f>'salaires 24,5%'!C25*0.0082*179/209*1.04</f>
        <v>16.755112574162681</v>
      </c>
      <c r="D25" s="17">
        <f>'salaires 24,5%'!D25*0.0082*179/209*1.04</f>
        <v>17.207953454545457</v>
      </c>
      <c r="E25" s="17">
        <f>'salaires 24,5%'!E25*0.0082*179/209*1.04</f>
        <v>17.653490449760767</v>
      </c>
      <c r="F25" s="17">
        <f>'salaires 24,5%'!F25*0.0082*179/209*1.04</f>
        <v>18.252409033492825</v>
      </c>
      <c r="G25" s="17">
        <f>'salaires 24,5%'!G25*0.0082*179/209*1.04</f>
        <v>18.851327617224882</v>
      </c>
      <c r="H25" s="17">
        <f>'salaires 24,5%'!H25*0.0082*179/209*1.04</f>
        <v>19.450246200956936</v>
      </c>
      <c r="I25" s="17">
        <f>'salaires 24,5%'!I25*0.0082*179/209*1.04</f>
        <v>19.676666641148326</v>
      </c>
      <c r="J25" s="17">
        <f>'salaires 24,5%'!J25*0.0082*179/209*1.04</f>
        <v>19.89578319617225</v>
      </c>
    </row>
    <row r="26" spans="1:10">
      <c r="A26" s="15">
        <v>125</v>
      </c>
      <c r="B26" s="17">
        <f>'salaires 24,5%'!B26*0.0082*179/209*1.04</f>
        <v>16.718593148325361</v>
      </c>
      <c r="C26" s="17">
        <f>'salaires 24,5%'!C26*0.0082*179/209*1.04</f>
        <v>17.178737913875601</v>
      </c>
      <c r="D26" s="17">
        <f>'salaires 24,5%'!D26*0.0082*179/209*1.04</f>
        <v>17.638882679425837</v>
      </c>
      <c r="E26" s="17">
        <f>'salaires 24,5%'!E26*0.0082*179/209*1.04</f>
        <v>18.09902744497608</v>
      </c>
      <c r="F26" s="17">
        <f>'salaires 24,5%'!F26*0.0082*179/209*1.04</f>
        <v>18.712553799043064</v>
      </c>
      <c r="G26" s="17">
        <f>'salaires 24,5%'!G26*0.0082*179/209*1.04</f>
        <v>19.326080153110052</v>
      </c>
      <c r="H26" s="17">
        <f>'salaires 24,5%'!H26*0.0082*179/209*1.04</f>
        <v>19.939606507177036</v>
      </c>
      <c r="I26" s="17">
        <f>'salaires 24,5%'!I26*0.0082*179/209*1.04</f>
        <v>20.166026947368422</v>
      </c>
      <c r="J26" s="17">
        <f>'salaires 24,5%'!J26*0.0082*179/209*1.04</f>
        <v>20.399751272727276</v>
      </c>
    </row>
    <row r="27" spans="1:10">
      <c r="A27" s="15">
        <v>130</v>
      </c>
      <c r="B27" s="17">
        <f>'salaires 24,5%'!B27*0.0082*179/209*1.04</f>
        <v>17.127610717703352</v>
      </c>
      <c r="C27" s="17">
        <f>'salaires 24,5%'!C27*0.0082*179/209*1.04</f>
        <v>17.595059368421055</v>
      </c>
      <c r="D27" s="17">
        <f>'salaires 24,5%'!D27*0.0082*179/209*1.04</f>
        <v>18.069811904306221</v>
      </c>
      <c r="E27" s="17">
        <f>'salaires 24,5%'!E27*0.0082*179/209*1.04</f>
        <v>18.537260555023924</v>
      </c>
      <c r="F27" s="17">
        <f>'salaires 24,5%'!F27*0.0082*179/209*1.04</f>
        <v>19.165394679425837</v>
      </c>
      <c r="G27" s="17">
        <f>'salaires 24,5%'!G27*0.0082*179/209*1.04</f>
        <v>19.793528803827751</v>
      </c>
      <c r="H27" s="17">
        <f>'salaires 24,5%'!H27*0.0082*179/209*1.04</f>
        <v>20.421662928229669</v>
      </c>
      <c r="I27" s="17">
        <f>'salaires 24,5%'!I27*0.0082*179/209*1.04</f>
        <v>20.662691138755985</v>
      </c>
      <c r="J27" s="17">
        <f>'salaires 24,5%'!J27*0.0082*179/209*1.04</f>
        <v>20.896415464114835</v>
      </c>
    </row>
    <row r="28" spans="1:10">
      <c r="A28" s="15">
        <v>135</v>
      </c>
      <c r="B28" s="17">
        <f>'salaires 24,5%'!B28*0.0082*179/209*1.04</f>
        <v>17.551236057416272</v>
      </c>
      <c r="C28" s="17">
        <f>'salaires 24,5%'!C28*0.0082*179/209*1.04</f>
        <v>18.033292478468905</v>
      </c>
      <c r="D28" s="17">
        <f>'salaires 24,5%'!D28*0.0082*179/209*1.04</f>
        <v>18.515348899521534</v>
      </c>
      <c r="E28" s="17">
        <f>'salaires 24,5%'!E28*0.0082*179/209*1.04</f>
        <v>18.997405320574167</v>
      </c>
      <c r="F28" s="17">
        <f>'salaires 24,5%'!F28*0.0082*179/209*1.04</f>
        <v>19.640147215311007</v>
      </c>
      <c r="G28" s="17">
        <f>'salaires 24,5%'!G28*0.0082*179/209*1.04</f>
        <v>20.282889110047851</v>
      </c>
      <c r="H28" s="17">
        <f>'salaires 24,5%'!H28*0.0082*179/209*1.04</f>
        <v>20.932934889952154</v>
      </c>
      <c r="I28" s="17">
        <f>'salaires 24,5%'!I28*0.0082*179/209*1.04</f>
        <v>21.173963100478474</v>
      </c>
      <c r="J28" s="17">
        <f>'salaires 24,5%'!J28*0.0082*179/209*1.04</f>
        <v>21.414991311004787</v>
      </c>
    </row>
    <row r="29" spans="1:10">
      <c r="A29" s="15">
        <v>140</v>
      </c>
      <c r="B29" s="17">
        <f>'salaires 24,5%'!B29*0.0082*179/209*1.04</f>
        <v>17.982165282296652</v>
      </c>
      <c r="C29" s="17">
        <f>'salaires 24,5%'!C29*0.0082*179/209*1.04</f>
        <v>18.478829473684211</v>
      </c>
      <c r="D29" s="17">
        <f>'salaires 24,5%'!D29*0.0082*179/209*1.04</f>
        <v>18.975493665071774</v>
      </c>
      <c r="E29" s="17">
        <f>'salaires 24,5%'!E29*0.0082*179/209*1.04</f>
        <v>19.464853971291866</v>
      </c>
      <c r="F29" s="17">
        <f>'salaires 24,5%'!F29*0.0082*179/209*1.04</f>
        <v>20.129507521531107</v>
      </c>
      <c r="G29" s="17">
        <f>'salaires 24,5%'!G29*0.0082*179/209*1.04</f>
        <v>20.786857186602877</v>
      </c>
      <c r="H29" s="17">
        <f>'salaires 24,5%'!H29*0.0082*179/209*1.04</f>
        <v>21.444206851674647</v>
      </c>
      <c r="I29" s="17">
        <f>'salaires 24,5%'!I29*0.0082*179/209*1.04</f>
        <v>21.692538947368426</v>
      </c>
      <c r="J29" s="17">
        <f>'salaires 24,5%'!J29*0.0082*179/209*1.04</f>
        <v>21.940871043062206</v>
      </c>
    </row>
    <row r="30" spans="1:10">
      <c r="A30" s="15">
        <v>145</v>
      </c>
      <c r="B30" s="17">
        <f>'salaires 24,5%'!B30*0.0082*179/209*1.04</f>
        <v>18.427702277511965</v>
      </c>
      <c r="C30" s="17">
        <f>'salaires 24,5%'!C30*0.0082*179/209*1.04</f>
        <v>18.938974239234454</v>
      </c>
      <c r="D30" s="17">
        <f>'salaires 24,5%'!D30*0.0082*179/209*1.04</f>
        <v>19.442942315789473</v>
      </c>
      <c r="E30" s="17">
        <f>'salaires 24,5%'!E30*0.0082*179/209*1.04</f>
        <v>19.954214277511966</v>
      </c>
      <c r="F30" s="17">
        <f>'salaires 24,5%'!F30*0.0082*179/209*1.04</f>
        <v>20.626171712918662</v>
      </c>
      <c r="G30" s="17">
        <f>'salaires 24,5%'!G30*0.0082*179/209*1.04</f>
        <v>21.305433033492825</v>
      </c>
      <c r="H30" s="17">
        <f>'salaires 24,5%'!H30*0.0082*179/209*1.04</f>
        <v>21.984694354066988</v>
      </c>
      <c r="I30" s="17">
        <f>'salaires 24,5%'!I30*0.0082*179/209*1.04</f>
        <v>22.233026449760768</v>
      </c>
      <c r="J30" s="17">
        <f>'salaires 24,5%'!J30*0.0082*179/209*1.04</f>
        <v>22.488662430622014</v>
      </c>
    </row>
    <row r="31" spans="1:10">
      <c r="A31" s="15">
        <v>150</v>
      </c>
      <c r="B31" s="17">
        <f>'salaires 24,5%'!B31*0.0082*179/209*1.04</f>
        <v>18.887847043062202</v>
      </c>
      <c r="C31" s="17">
        <f>'salaires 24,5%'!C31*0.0082*179/209*1.04</f>
        <v>19.406422889952154</v>
      </c>
      <c r="D31" s="17">
        <f>'salaires 24,5%'!D31*0.0082*179/209*1.04</f>
        <v>19.92499873684211</v>
      </c>
      <c r="E31" s="17">
        <f>'salaires 24,5%'!E31*0.0082*179/209*1.04</f>
        <v>20.443574583732062</v>
      </c>
      <c r="F31" s="17">
        <f>'salaires 24,5%'!F31*0.0082*179/209*1.04</f>
        <v>21.137443674641151</v>
      </c>
      <c r="G31" s="17">
        <f>'salaires 24,5%'!G31*0.0082*179/209*1.04</f>
        <v>21.831312765550241</v>
      </c>
      <c r="H31" s="17">
        <f>'salaires 24,5%'!H31*0.0082*179/209*1.04</f>
        <v>22.52518185645933</v>
      </c>
      <c r="I31" s="17">
        <f>'salaires 24,5%'!I31*0.0082*179/209*1.04</f>
        <v>22.780817837320576</v>
      </c>
      <c r="J31" s="17">
        <f>'salaires 24,5%'!J31*0.0082*179/209*1.04</f>
        <v>23.043757703349286</v>
      </c>
    </row>
    <row r="32" spans="1:10">
      <c r="A32" s="13">
        <v>155</v>
      </c>
      <c r="B32" s="17">
        <f>'salaires 24,5%'!B32*0.0082*179/209*1.04</f>
        <v>19.340687923444982</v>
      </c>
      <c r="C32" s="17">
        <f>'salaires 24,5%'!C32*0.0082*179/209*1.04</f>
        <v>19.873871540669857</v>
      </c>
      <c r="D32" s="17">
        <f>'salaires 24,5%'!D32*0.0082*179/209*1.04</f>
        <v>20.407055157894742</v>
      </c>
      <c r="E32" s="17">
        <f>'salaires 24,5%'!E32*0.0082*179/209*1.04</f>
        <v>20.940238775119617</v>
      </c>
      <c r="F32" s="17">
        <f>'salaires 24,5%'!F32*0.0082*179/209*1.04</f>
        <v>21.64871563636364</v>
      </c>
      <c r="G32" s="17">
        <f>'salaires 24,5%'!G32*0.0082*179/209*1.04</f>
        <v>22.357192497607659</v>
      </c>
      <c r="H32" s="17">
        <f>'salaires 24,5%'!H32*0.0082*179/209*1.04</f>
        <v>23.072973244019146</v>
      </c>
      <c r="I32" s="17">
        <f>'salaires 24,5%'!I32*0.0082*179/209*1.04</f>
        <v>23.335913110047848</v>
      </c>
      <c r="J32" s="17">
        <f>'salaires 24,5%'!J32*0.0082*179/209*1.04</f>
        <v>23.598852976076561</v>
      </c>
    </row>
    <row r="33" spans="1:10">
      <c r="A33" s="13">
        <v>160</v>
      </c>
      <c r="B33" s="17">
        <f>'salaires 24,5%'!B33*0.0082*179/209*1.04</f>
        <v>19.881175425837323</v>
      </c>
      <c r="C33" s="17">
        <f>'salaires 24,5%'!C33*0.0082*179/209*1.04</f>
        <v>20.428966813397128</v>
      </c>
      <c r="D33" s="17">
        <f>'salaires 24,5%'!D33*0.0082*179/209*1.04</f>
        <v>20.97675820095694</v>
      </c>
      <c r="E33" s="17">
        <f>'salaires 24,5%'!E33*0.0082*179/209*1.04</f>
        <v>21.524549588516745</v>
      </c>
      <c r="F33" s="17">
        <f>'salaires 24,5%'!F33*0.0082*179/209*1.04</f>
        <v>22.254938105263161</v>
      </c>
      <c r="G33" s="17">
        <f>'salaires 24,5%'!G33*0.0082*179/209*1.04</f>
        <v>22.985326622009573</v>
      </c>
      <c r="H33" s="17">
        <f>'salaires 24,5%'!H33*0.0082*179/209*1.04</f>
        <v>23.708411253588523</v>
      </c>
      <c r="I33" s="17">
        <f>'salaires 24,5%'!I33*0.0082*179/209*1.04</f>
        <v>23.985958889952155</v>
      </c>
      <c r="J33" s="17">
        <f>'salaires 24,5%'!J33*0.0082*179/209*1.04</f>
        <v>24.256202641148331</v>
      </c>
    </row>
    <row r="34" spans="1:10">
      <c r="A34" s="15">
        <v>165</v>
      </c>
      <c r="B34" s="17">
        <f>'salaires 24,5%'!B34*0.0082*179/209*1.04</f>
        <v>20.35592796172249</v>
      </c>
      <c r="C34" s="17">
        <f>'salaires 24,5%'!C34*0.0082*179/209*1.04</f>
        <v>20.918327119617228</v>
      </c>
      <c r="D34" s="17">
        <f>'salaires 24,5%'!D34*0.0082*179/209*1.04</f>
        <v>21.480726277511966</v>
      </c>
      <c r="E34" s="17">
        <f>'salaires 24,5%'!E34*0.0082*179/209*1.04</f>
        <v>22.043125435406701</v>
      </c>
      <c r="F34" s="17">
        <f>'salaires 24,5%'!F34*0.0082*179/209*1.04</f>
        <v>22.788121722488043</v>
      </c>
      <c r="G34" s="17">
        <f>'salaires 24,5%'!G34*0.0082*179/209*1.04</f>
        <v>23.533118009569382</v>
      </c>
      <c r="H34" s="17">
        <f>'salaires 24,5%'!H34*0.0082*179/209*1.04</f>
        <v>24.285418181818184</v>
      </c>
      <c r="I34" s="17">
        <f>'salaires 24,5%'!I34*0.0082*179/209*1.04</f>
        <v>24.562965818181819</v>
      </c>
      <c r="J34" s="17">
        <f>'salaires 24,5%'!J34*0.0082*179/209*1.04</f>
        <v>24.840513454545455</v>
      </c>
    </row>
    <row r="35" spans="1:10">
      <c r="A35" s="15">
        <v>170</v>
      </c>
      <c r="B35" s="17">
        <f>'salaires 24,5%'!B35*0.0082*179/209*1.04</f>
        <v>20.859896038277515</v>
      </c>
      <c r="C35" s="17">
        <f>'salaires 24,5%'!C35*0.0082*179/209*1.04</f>
        <v>21.429599081339713</v>
      </c>
      <c r="D35" s="17">
        <f>'salaires 24,5%'!D35*0.0082*179/209*1.04</f>
        <v>22.006606009569381</v>
      </c>
      <c r="E35" s="17">
        <f>'salaires 24,5%'!E35*0.0082*179/209*1.04</f>
        <v>22.576309052631583</v>
      </c>
      <c r="F35" s="17">
        <f>'salaires 24,5%'!F35*0.0082*179/209*1.04</f>
        <v>23.343216995215311</v>
      </c>
      <c r="G35" s="17">
        <f>'salaires 24,5%'!G35*0.0082*179/209*1.04</f>
        <v>24.110124937799043</v>
      </c>
      <c r="H35" s="17">
        <f>'salaires 24,5%'!H35*0.0082*179/209*1.04</f>
        <v>24.877032880382778</v>
      </c>
      <c r="I35" s="17">
        <f>'salaires 24,5%'!I35*0.0082*179/209*1.04</f>
        <v>25.161884401913881</v>
      </c>
      <c r="J35" s="17">
        <f>'salaires 24,5%'!J35*0.0082*179/209*1.04</f>
        <v>25.446735923444979</v>
      </c>
    </row>
    <row r="36" spans="1:10">
      <c r="A36" s="15">
        <v>175</v>
      </c>
      <c r="B36" s="17">
        <f>'salaires 24,5%'!B36*0.0082*179/209*1.04</f>
        <v>21.378471885167468</v>
      </c>
      <c r="C36" s="17">
        <f>'salaires 24,5%'!C36*0.0082*179/209*1.04</f>
        <v>21.962782698564595</v>
      </c>
      <c r="D36" s="17">
        <f>'salaires 24,5%'!D36*0.0082*179/209*1.04</f>
        <v>22.55439739712919</v>
      </c>
      <c r="E36" s="17">
        <f>'salaires 24,5%'!E36*0.0082*179/209*1.04</f>
        <v>23.138708210526318</v>
      </c>
      <c r="F36" s="17">
        <f>'salaires 24,5%'!F36*0.0082*179/209*1.04</f>
        <v>23.927527808612442</v>
      </c>
      <c r="G36" s="17">
        <f>'salaires 24,5%'!G36*0.0082*179/209*1.04</f>
        <v>24.7090435215311</v>
      </c>
      <c r="H36" s="17">
        <f>'salaires 24,5%'!H36*0.0082*179/209*1.04</f>
        <v>25.497863119617222</v>
      </c>
      <c r="I36" s="17">
        <f>'salaires 24,5%'!I36*0.0082*179/209*1.04</f>
        <v>25.790018526315794</v>
      </c>
      <c r="J36" s="17">
        <f>'salaires 24,5%'!J36*0.0082*179/209*1.04</f>
        <v>26.082173933014356</v>
      </c>
    </row>
    <row r="37" spans="1:10">
      <c r="A37" s="15">
        <v>180</v>
      </c>
      <c r="B37" s="17">
        <f>'salaires 24,5%'!B37*0.0082*179/209*1.04</f>
        <v>21.904351617224883</v>
      </c>
      <c r="C37" s="17">
        <f>'salaires 24,5%'!C37*0.0082*179/209*1.04</f>
        <v>22.510574086124404</v>
      </c>
      <c r="D37" s="17">
        <f>'salaires 24,5%'!D37*0.0082*179/209*1.04</f>
        <v>23.109492669856461</v>
      </c>
      <c r="E37" s="17">
        <f>'salaires 24,5%'!E37*0.0082*179/209*1.04</f>
        <v>23.715715138755982</v>
      </c>
      <c r="F37" s="17">
        <f>'salaires 24,5%'!F37*0.0082*179/209*1.04</f>
        <v>24.519142507177037</v>
      </c>
      <c r="G37" s="17">
        <f>'salaires 24,5%'!G37*0.0082*179/209*1.04</f>
        <v>25.322569875598088</v>
      </c>
      <c r="H37" s="17">
        <f>'salaires 24,5%'!H37*0.0082*179/209*1.04</f>
        <v>26.125997244019139</v>
      </c>
      <c r="I37" s="17">
        <f>'salaires 24,5%'!I37*0.0082*179/209*1.04</f>
        <v>26.425456535885171</v>
      </c>
      <c r="J37" s="17">
        <f>'salaires 24,5%'!J37*0.0082*179/209*1.04</f>
        <v>26.7249158277512</v>
      </c>
    </row>
    <row r="38" spans="1:10">
      <c r="A38" s="15">
        <v>185</v>
      </c>
      <c r="B38" s="17">
        <f>'salaires 24,5%'!B38*0.0082*179/209*1.04</f>
        <v>22.444839119617228</v>
      </c>
      <c r="C38" s="17">
        <f>'salaires 24,5%'!C38*0.0082*179/209*1.04</f>
        <v>23.058365473684212</v>
      </c>
      <c r="D38" s="17">
        <f>'salaires 24,5%'!D38*0.0082*179/209*1.04</f>
        <v>23.679195712918663</v>
      </c>
      <c r="E38" s="17">
        <f>'salaires 24,5%'!E38*0.0082*179/209*1.04</f>
        <v>24.29272206698565</v>
      </c>
      <c r="F38" s="17">
        <f>'salaires 24,5%'!F38*0.0082*179/209*1.04</f>
        <v>25.118061090909094</v>
      </c>
      <c r="G38" s="17">
        <f>'salaires 24,5%'!G38*0.0082*179/209*1.04</f>
        <v>25.943400114832539</v>
      </c>
      <c r="H38" s="17">
        <f>'salaires 24,5%'!H38*0.0082*179/209*1.04</f>
        <v>26.768739138755983</v>
      </c>
      <c r="I38" s="17">
        <f>'salaires 24,5%'!I38*0.0082*179/209*1.04</f>
        <v>27.075502315789478</v>
      </c>
      <c r="J38" s="17">
        <f>'salaires 24,5%'!J38*0.0082*179/209*1.04</f>
        <v>27.38226549282297</v>
      </c>
    </row>
    <row r="39" spans="1:10">
      <c r="A39" s="15">
        <v>190</v>
      </c>
      <c r="B39" s="17">
        <f>'salaires 24,5%'!B39*0.0082*179/209*1.04</f>
        <v>22.992630507177033</v>
      </c>
      <c r="C39" s="17">
        <f>'salaires 24,5%'!C39*0.0082*179/209*1.04</f>
        <v>23.628068516746414</v>
      </c>
      <c r="D39" s="17">
        <f>'salaires 24,5%'!D39*0.0082*179/209*1.04</f>
        <v>24.263506526315791</v>
      </c>
      <c r="E39" s="17">
        <f>'salaires 24,5%'!E39*0.0082*179/209*1.04</f>
        <v>24.891640650717708</v>
      </c>
      <c r="F39" s="17">
        <f>'salaires 24,5%'!F39*0.0082*179/209*1.04</f>
        <v>25.738891330143545</v>
      </c>
      <c r="G39" s="17">
        <f>'salaires 24,5%'!G39*0.0082*179/209*1.04</f>
        <v>26.578838124401919</v>
      </c>
      <c r="H39" s="17">
        <f>'salaires 24,5%'!H39*0.0082*179/209*1.04</f>
        <v>27.426088803827756</v>
      </c>
      <c r="I39" s="17">
        <f>'salaires 24,5%'!I39*0.0082*179/209*1.04</f>
        <v>27.740155866028712</v>
      </c>
      <c r="J39" s="17">
        <f>'salaires 24,5%'!J39*0.0082*179/209*1.04</f>
        <v>28.061526813397133</v>
      </c>
    </row>
    <row r="40" spans="1:10">
      <c r="A40" s="15">
        <v>195</v>
      </c>
      <c r="B40" s="17">
        <f>'salaires 24,5%'!B40*0.0082*179/209*1.04</f>
        <v>23.562333550239234</v>
      </c>
      <c r="C40" s="17">
        <f>'salaires 24,5%'!C40*0.0082*179/209*1.04</f>
        <v>24.212379330143545</v>
      </c>
      <c r="D40" s="17">
        <f>'salaires 24,5%'!D40*0.0082*179/209*1.04</f>
        <v>24.862425110047845</v>
      </c>
      <c r="E40" s="17">
        <f>'salaires 24,5%'!E40*0.0082*179/209*1.04</f>
        <v>25.512470889952155</v>
      </c>
      <c r="F40" s="17">
        <f>'salaires 24,5%'!F40*0.0082*179/209*1.04</f>
        <v>26.374329339712922</v>
      </c>
      <c r="G40" s="17">
        <f>'salaires 24,5%'!G40*0.0082*179/209*1.04</f>
        <v>27.236187789473689</v>
      </c>
      <c r="H40" s="17">
        <f>'salaires 24,5%'!H40*0.0082*179/209*1.04</f>
        <v>28.105350124401919</v>
      </c>
      <c r="I40" s="17">
        <f>'salaires 24,5%'!I40*0.0082*179/209*1.04</f>
        <v>28.426721071770338</v>
      </c>
      <c r="J40" s="17">
        <f>'salaires 24,5%'!J40*0.0082*179/209*1.04</f>
        <v>28.748092019138763</v>
      </c>
    </row>
    <row r="41" spans="1:10">
      <c r="A41" s="15">
        <v>200</v>
      </c>
      <c r="B41" s="17">
        <f>'salaires 24,5%'!B41*0.0082*179/209*1.04</f>
        <v>24.139340478468903</v>
      </c>
      <c r="C41" s="17">
        <f>'salaires 24,5%'!C41*0.0082*179/209*1.04</f>
        <v>24.803994028708132</v>
      </c>
      <c r="D41" s="17">
        <f>'salaires 24,5%'!D41*0.0082*179/209*1.04</f>
        <v>25.468647578947373</v>
      </c>
      <c r="E41" s="17">
        <f>'salaires 24,5%'!E41*0.0082*179/209*1.04</f>
        <v>26.133301129186606</v>
      </c>
      <c r="F41" s="17">
        <f>'salaires 24,5%'!F41*0.0082*179/209*1.04</f>
        <v>27.017071234449766</v>
      </c>
      <c r="G41" s="17">
        <f>'salaires 24,5%'!G41*0.0082*179/209*1.04</f>
        <v>27.908145224880386</v>
      </c>
      <c r="H41" s="17">
        <f>'salaires 24,5%'!H41*0.0082*179/209*1.04</f>
        <v>28.791915330143542</v>
      </c>
      <c r="I41" s="17">
        <f>'salaires 24,5%'!I41*0.0082*179/209*1.04</f>
        <v>29.127894047846894</v>
      </c>
      <c r="J41" s="17">
        <f>'salaires 24,5%'!J41*0.0082*179/209*1.04</f>
        <v>29.456568880382786</v>
      </c>
    </row>
    <row r="42" spans="1:10">
      <c r="A42" s="15">
        <v>205</v>
      </c>
      <c r="B42" s="17">
        <f>'salaires 24,5%'!B42*0.0082*179/209*1.04</f>
        <v>24.73825906220096</v>
      </c>
      <c r="C42" s="17">
        <f>'salaires 24,5%'!C42*0.0082*179/209*1.04</f>
        <v>25.417520382775123</v>
      </c>
      <c r="D42" s="17">
        <f>'salaires 24,5%'!D42*0.0082*179/209*1.04</f>
        <v>26.104085588516753</v>
      </c>
      <c r="E42" s="17">
        <f>'salaires 24,5%'!E42*0.0082*179/209*1.04</f>
        <v>26.783346909090909</v>
      </c>
      <c r="F42" s="17">
        <f>'salaires 24,5%'!F42*0.0082*179/209*1.04</f>
        <v>27.689028669856459</v>
      </c>
      <c r="G42" s="17">
        <f>'salaires 24,5%'!G42*0.0082*179/209*1.04</f>
        <v>28.594710430622012</v>
      </c>
      <c r="H42" s="17">
        <f>'salaires 24,5%'!H42*0.0082*179/209*1.04</f>
        <v>29.507696076555028</v>
      </c>
      <c r="I42" s="17">
        <f>'salaires 24,5%'!I42*0.0082*179/209*1.04</f>
        <v>29.843674794258376</v>
      </c>
      <c r="J42" s="17">
        <f>'salaires 24,5%'!J42*0.0082*179/209*1.04</f>
        <v>30.186957397129195</v>
      </c>
    </row>
    <row r="43" spans="1:10">
      <c r="A43" s="15">
        <v>210</v>
      </c>
      <c r="B43" s="17">
        <f>'salaires 24,5%'!B43*0.0082*179/209*1.04</f>
        <v>25.351785416267951</v>
      </c>
      <c r="C43" s="17">
        <f>'salaires 24,5%'!C43*0.0082*179/209*1.04</f>
        <v>26.052958392344497</v>
      </c>
      <c r="D43" s="17">
        <f>'salaires 24,5%'!D43*0.0082*179/209*1.04</f>
        <v>26.746827483253586</v>
      </c>
      <c r="E43" s="17">
        <f>'salaires 24,5%'!E43*0.0082*179/209*1.04</f>
        <v>27.448000459330149</v>
      </c>
      <c r="F43" s="17">
        <f>'salaires 24,5%'!F43*0.0082*179/209*1.04</f>
        <v>28.375593875598089</v>
      </c>
      <c r="G43" s="17">
        <f>'salaires 24,5%'!G43*0.0082*179/209*1.04</f>
        <v>29.303187291866031</v>
      </c>
      <c r="H43" s="17">
        <f>'salaires 24,5%'!H43*0.0082*179/209*1.04</f>
        <v>30.238084593301437</v>
      </c>
      <c r="I43" s="17">
        <f>'salaires 24,5%'!I43*0.0082*179/209*1.04</f>
        <v>30.588671081339712</v>
      </c>
      <c r="J43" s="17">
        <f>'salaires 24,5%'!J43*0.0082*179/209*1.04</f>
        <v>30.93195368421053</v>
      </c>
    </row>
    <row r="44" spans="1:10">
      <c r="A44" s="15">
        <v>215</v>
      </c>
      <c r="B44" s="17">
        <f>'salaires 24,5%'!B44*0.0082*179/209*1.04</f>
        <v>25.972615655502398</v>
      </c>
      <c r="C44" s="17">
        <f>'salaires 24,5%'!C44*0.0082*179/209*1.04</f>
        <v>26.688396401913874</v>
      </c>
      <c r="D44" s="17">
        <f>'salaires 24,5%'!D44*0.0082*179/209*1.04</f>
        <v>27.40417714832536</v>
      </c>
      <c r="E44" s="17">
        <f>'salaires 24,5%'!E44*0.0082*179/209*1.04</f>
        <v>28.119957894736846</v>
      </c>
      <c r="F44" s="17">
        <f>'salaires 24,5%'!F44*0.0082*179/209*1.04</f>
        <v>29.069462966507178</v>
      </c>
      <c r="G44" s="17">
        <f>'salaires 24,5%'!G44*0.0082*179/209*1.04</f>
        <v>30.026271923444977</v>
      </c>
      <c r="H44" s="17">
        <f>'salaires 24,5%'!H44*0.0082*179/209*1.04</f>
        <v>30.975776995215313</v>
      </c>
      <c r="I44" s="17">
        <f>'salaires 24,5%'!I44*0.0082*179/209*1.04</f>
        <v>31.333667368421061</v>
      </c>
      <c r="J44" s="17">
        <f>'salaires 24,5%'!J44*0.0082*179/209*1.04</f>
        <v>31.691557741626799</v>
      </c>
    </row>
    <row r="45" spans="1:10">
      <c r="A45" s="15">
        <v>220</v>
      </c>
      <c r="B45" s="17">
        <f>'salaires 24,5%'!B45*0.0082*179/209*1.04</f>
        <v>26.615357550239239</v>
      </c>
      <c r="C45" s="17">
        <f>'salaires 24,5%'!C45*0.0082*179/209*1.04</f>
        <v>27.345746066985651</v>
      </c>
      <c r="D45" s="17">
        <f>'salaires 24,5%'!D45*0.0082*179/209*1.04</f>
        <v>28.07613458373206</v>
      </c>
      <c r="E45" s="17">
        <f>'salaires 24,5%'!E45*0.0082*179/209*1.04</f>
        <v>28.813826985645939</v>
      </c>
      <c r="F45" s="17">
        <f>'salaires 24,5%'!F45*0.0082*179/209*1.04</f>
        <v>29.785243712918668</v>
      </c>
      <c r="G45" s="17">
        <f>'salaires 24,5%'!G45*0.0082*179/209*1.04</f>
        <v>30.763964325358859</v>
      </c>
      <c r="H45" s="17">
        <f>'salaires 24,5%'!H45*0.0082*179/209*1.04</f>
        <v>31.742684937799044</v>
      </c>
      <c r="I45" s="17">
        <f>'salaires 24,5%'!I45*0.0082*179/209*1.04</f>
        <v>32.107879196172256</v>
      </c>
      <c r="J45" s="17">
        <f>'salaires 24,5%'!J45*0.0082*179/209*1.04</f>
        <v>32.473073454545457</v>
      </c>
    </row>
    <row r="46" spans="1:10">
      <c r="A46" s="15">
        <v>225</v>
      </c>
      <c r="B46" s="17">
        <f>'salaires 24,5%'!B46*0.0082*179/209*1.04</f>
        <v>27.272707215311009</v>
      </c>
      <c r="C46" s="17">
        <f>'salaires 24,5%'!C46*0.0082*179/209*1.04</f>
        <v>28.025007387559814</v>
      </c>
      <c r="D46" s="17">
        <f>'salaires 24,5%'!D46*0.0082*179/209*1.04</f>
        <v>28.777307559808612</v>
      </c>
      <c r="E46" s="17">
        <f>'salaires 24,5%'!E46*0.0082*179/209*1.04</f>
        <v>29.529607732057414</v>
      </c>
      <c r="F46" s="17">
        <f>'salaires 24,5%'!F46*0.0082*179/209*1.04</f>
        <v>30.530240000000003</v>
      </c>
      <c r="G46" s="17">
        <f>'salaires 24,5%'!G46*0.0082*179/209*1.04</f>
        <v>31.530872267942584</v>
      </c>
      <c r="H46" s="17">
        <f>'salaires 24,5%'!H46*0.0082*179/209*1.04</f>
        <v>32.531504535885169</v>
      </c>
      <c r="I46" s="17">
        <f>'salaires 24,5%'!I46*0.0082*179/209*1.04</f>
        <v>32.904002679425837</v>
      </c>
      <c r="J46" s="17">
        <f>'salaires 24,5%'!J46*0.0082*179/209*1.04</f>
        <v>33.283804708133978</v>
      </c>
    </row>
    <row r="47" spans="1:10">
      <c r="A47" s="15">
        <v>230</v>
      </c>
      <c r="B47" s="17">
        <f>'salaires 24,5%'!B47*0.0082*179/209*1.04</f>
        <v>27.944664650717705</v>
      </c>
      <c r="C47" s="17">
        <f>'salaires 24,5%'!C47*0.0082*179/209*1.04</f>
        <v>28.718876478468903</v>
      </c>
      <c r="D47" s="17">
        <f>'salaires 24,5%'!D47*0.0082*179/209*1.04</f>
        <v>29.485784421052632</v>
      </c>
      <c r="E47" s="17">
        <f>'salaires 24,5%'!E47*0.0082*179/209*1.04</f>
        <v>30.252692363636367</v>
      </c>
      <c r="F47" s="17">
        <f>'salaires 24,5%'!F47*0.0082*179/209*1.04</f>
        <v>31.282540172248805</v>
      </c>
      <c r="G47" s="17">
        <f>'salaires 24,5%'!G47*0.0082*179/209*1.04</f>
        <v>32.305084095693786</v>
      </c>
      <c r="H47" s="17">
        <f>'salaires 24,5%'!H47*0.0082*179/209*1.04</f>
        <v>33.334931904306224</v>
      </c>
      <c r="I47" s="17">
        <f>'salaires 24,5%'!I47*0.0082*179/209*1.04</f>
        <v>33.714733933014365</v>
      </c>
      <c r="J47" s="17">
        <f>'salaires 24,5%'!J47*0.0082*179/209*1.04</f>
        <v>34.101839846889959</v>
      </c>
    </row>
    <row r="48" spans="1:10">
      <c r="A48" s="15">
        <v>235</v>
      </c>
      <c r="B48" s="17">
        <f>'salaires 24,5%'!B48*0.0082*179/209*1.04</f>
        <v>28.645837626794261</v>
      </c>
      <c r="C48" s="17">
        <f>'salaires 24,5%'!C48*0.0082*179/209*1.04</f>
        <v>29.434657224880382</v>
      </c>
      <c r="D48" s="17">
        <f>'salaires 24,5%'!D48*0.0082*179/209*1.04</f>
        <v>30.223476822966507</v>
      </c>
      <c r="E48" s="17">
        <f>'salaires 24,5%'!E48*0.0082*179/209*1.04</f>
        <v>31.012296421052632</v>
      </c>
      <c r="F48" s="17">
        <f>'salaires 24,5%'!F48*0.0082*179/209*1.04</f>
        <v>32.06405588516747</v>
      </c>
      <c r="G48" s="17">
        <f>'salaires 24,5%'!G48*0.0082*179/209*1.04</f>
        <v>33.1158153492823</v>
      </c>
      <c r="H48" s="17">
        <f>'salaires 24,5%'!H48*0.0082*179/209*1.04</f>
        <v>34.167574813397131</v>
      </c>
      <c r="I48" s="17">
        <f>'salaires 24,5%'!I48*0.0082*179/209*1.04</f>
        <v>34.561984612440199</v>
      </c>
      <c r="J48" s="17">
        <f>'salaires 24,5%'!J48*0.0082*179/209*1.04</f>
        <v>34.956394411483259</v>
      </c>
    </row>
    <row r="49" spans="1:10">
      <c r="A49" s="15">
        <v>240</v>
      </c>
      <c r="B49" s="17">
        <f>'salaires 24,5%'!B49*0.0082*179/209*1.04</f>
        <v>29.529607732057414</v>
      </c>
      <c r="C49" s="17">
        <f>'salaires 24,5%'!C49*0.0082*179/209*1.04</f>
        <v>30.340338985645936</v>
      </c>
      <c r="D49" s="17">
        <f>'salaires 24,5%'!D49*0.0082*179/209*1.04</f>
        <v>31.151070239234457</v>
      </c>
      <c r="E49" s="17">
        <f>'salaires 24,5%'!E49*0.0082*179/209*1.04</f>
        <v>31.969105377990434</v>
      </c>
      <c r="F49" s="17">
        <f>'salaires 24,5%'!F49*0.0082*179/209*1.04</f>
        <v>33.050080382775121</v>
      </c>
      <c r="G49" s="17">
        <f>'salaires 24,5%'!G49*0.0082*179/209*1.04</f>
        <v>34.131055387559812</v>
      </c>
      <c r="H49" s="17">
        <f>'salaires 24,5%'!H49*0.0082*179/209*1.04</f>
        <v>35.219334277511969</v>
      </c>
      <c r="I49" s="17">
        <f>'salaires 24,5%'!I49*0.0082*179/209*1.04</f>
        <v>35.621047961722496</v>
      </c>
      <c r="J49" s="17">
        <f>'salaires 24,5%'!J49*0.0082*179/209*1.04</f>
        <v>36.030065531100483</v>
      </c>
    </row>
    <row r="50" spans="1:10">
      <c r="A50" s="15">
        <v>245</v>
      </c>
      <c r="B50" s="17">
        <f>'salaires 24,5%'!B50*0.0082*179/209*1.04</f>
        <v>30.252692363636367</v>
      </c>
      <c r="C50" s="17">
        <f>'salaires 24,5%'!C50*0.0082*179/209*1.04</f>
        <v>31.085335272727274</v>
      </c>
      <c r="D50" s="17">
        <f>'salaires 24,5%'!D50*0.0082*179/209*1.04</f>
        <v>31.917978181818189</v>
      </c>
      <c r="E50" s="17">
        <f>'salaires 24,5%'!E50*0.0082*179/209*1.04</f>
        <v>32.7506210909091</v>
      </c>
      <c r="F50" s="17">
        <f>'salaires 24,5%'!F50*0.0082*179/209*1.04</f>
        <v>33.860811636363643</v>
      </c>
      <c r="G50" s="17">
        <f>'salaires 24,5%'!G50*0.0082*179/209*1.04</f>
        <v>34.971002181818186</v>
      </c>
      <c r="H50" s="17">
        <f>'salaires 24,5%'!H50*0.0082*179/209*1.04</f>
        <v>36.081192727272736</v>
      </c>
      <c r="I50" s="17">
        <f>'salaires 24,5%'!I50*0.0082*179/209*1.04</f>
        <v>36.497514181818183</v>
      </c>
      <c r="J50" s="17">
        <f>'salaires 24,5%'!J50*0.0082*179/209*1.04</f>
        <v>36.913835636363643</v>
      </c>
    </row>
    <row r="51" spans="1:10">
      <c r="A51" s="15">
        <v>250</v>
      </c>
      <c r="B51" s="17">
        <f>'salaires 24,5%'!B51*0.0082*179/209*1.04</f>
        <v>30.997688650717706</v>
      </c>
      <c r="C51" s="17">
        <f>'salaires 24,5%'!C51*0.0082*179/209*1.04</f>
        <v>31.85224321531101</v>
      </c>
      <c r="D51" s="17">
        <f>'salaires 24,5%'!D51*0.0082*179/209*1.04</f>
        <v>32.706797779904306</v>
      </c>
      <c r="E51" s="17">
        <f>'salaires 24,5%'!E51*0.0082*179/209*1.04</f>
        <v>33.554048459330147</v>
      </c>
      <c r="F51" s="17">
        <f>'salaires 24,5%'!F51*0.0082*179/209*1.04</f>
        <v>34.69345454545455</v>
      </c>
      <c r="G51" s="17">
        <f>'salaires 24,5%'!G51*0.0082*179/209*1.04</f>
        <v>35.832860631578953</v>
      </c>
      <c r="H51" s="17">
        <f>'salaires 24,5%'!H51*0.0082*179/209*1.04</f>
        <v>36.972266717703349</v>
      </c>
      <c r="I51" s="17">
        <f>'salaires 24,5%'!I51*0.0082*179/209*1.04</f>
        <v>37.395892057416269</v>
      </c>
      <c r="J51" s="17">
        <f>'salaires 24,5%'!J51*0.0082*179/209*1.04</f>
        <v>37.819517397129189</v>
      </c>
    </row>
    <row r="52" spans="1:10">
      <c r="A52" s="15">
        <v>255</v>
      </c>
      <c r="B52" s="17">
        <f>'salaires 24,5%'!B52*0.0082*179/209*1.04</f>
        <v>31.764596593301434</v>
      </c>
      <c r="C52" s="17">
        <f>'salaires 24,5%'!C52*0.0082*179/209*1.04</f>
        <v>32.641062813397134</v>
      </c>
      <c r="D52" s="17">
        <f>'salaires 24,5%'!D52*0.0082*179/209*1.04</f>
        <v>33.510225148325361</v>
      </c>
      <c r="E52" s="17">
        <f>'salaires 24,5%'!E52*0.0082*179/209*1.04</f>
        <v>34.386691368421062</v>
      </c>
      <c r="F52" s="17">
        <f>'salaires 24,5%'!F52*0.0082*179/209*1.04</f>
        <v>35.55531299521531</v>
      </c>
      <c r="G52" s="17">
        <f>'salaires 24,5%'!G52*0.0082*179/209*1.04</f>
        <v>36.716630736842106</v>
      </c>
      <c r="H52" s="17">
        <f>'salaires 24,5%'!H52*0.0082*179/209*1.04</f>
        <v>37.885252363636369</v>
      </c>
      <c r="I52" s="17">
        <f>'salaires 24,5%'!I52*0.0082*179/209*1.04</f>
        <v>38.323485473684208</v>
      </c>
      <c r="J52" s="17">
        <f>'salaires 24,5%'!J52*0.0082*179/209*1.04</f>
        <v>38.761718583732062</v>
      </c>
    </row>
    <row r="53" spans="1:10">
      <c r="A53" s="15">
        <v>260</v>
      </c>
      <c r="B53" s="17">
        <f>'salaires 24,5%'!B53*0.0082*179/209*1.04</f>
        <v>32.553416191387562</v>
      </c>
      <c r="C53" s="17">
        <f>'salaires 24,5%'!C53*0.0082*179/209*1.04</f>
        <v>33.444490181818189</v>
      </c>
      <c r="D53" s="17">
        <f>'salaires 24,5%'!D53*0.0082*179/209*1.04</f>
        <v>34.342868057416268</v>
      </c>
      <c r="E53" s="17">
        <f>'salaires 24,5%'!E53*0.0082*179/209*1.04</f>
        <v>35.241245933014362</v>
      </c>
      <c r="F53" s="17">
        <f>'salaires 24,5%'!F53*0.0082*179/209*1.04</f>
        <v>36.43177921531101</v>
      </c>
      <c r="G53" s="17">
        <f>'salaires 24,5%'!G53*0.0082*179/209*1.04</f>
        <v>37.629616382775119</v>
      </c>
      <c r="H53" s="17">
        <f>'salaires 24,5%'!H53*0.0082*179/209*1.04</f>
        <v>38.820149665071774</v>
      </c>
      <c r="I53" s="17">
        <f>'salaires 24,5%'!I53*0.0082*179/209*1.04</f>
        <v>39.272990545454554</v>
      </c>
      <c r="J53" s="17">
        <f>'salaires 24,5%'!J53*0.0082*179/209*1.04</f>
        <v>39.718527540669861</v>
      </c>
    </row>
    <row r="54" spans="1:10">
      <c r="A54" s="15">
        <v>265</v>
      </c>
      <c r="B54" s="17">
        <f>'salaires 24,5%'!B54*0.0082*179/209*1.04</f>
        <v>33.356843559808617</v>
      </c>
      <c r="C54" s="17">
        <f>'salaires 24,5%'!C54*0.0082*179/209*1.04</f>
        <v>34.277133090909103</v>
      </c>
      <c r="D54" s="17">
        <f>'salaires 24,5%'!D54*0.0082*179/209*1.04</f>
        <v>35.197422622009576</v>
      </c>
      <c r="E54" s="17">
        <f>'salaires 24,5%'!E54*0.0082*179/209*1.04</f>
        <v>36.110408267942589</v>
      </c>
      <c r="F54" s="17">
        <f>'salaires 24,5%'!F54*0.0082*179/209*1.04</f>
        <v>37.337460976076564</v>
      </c>
      <c r="G54" s="17">
        <f>'salaires 24,5%'!G54*0.0082*179/209*1.04</f>
        <v>38.564513684210539</v>
      </c>
      <c r="H54" s="17">
        <f>'salaires 24,5%'!H54*0.0082*179/209*1.04</f>
        <v>39.78426250717704</v>
      </c>
      <c r="I54" s="17">
        <f>'salaires 24,5%'!I54*0.0082*179/209*1.04</f>
        <v>40.24440727272728</v>
      </c>
      <c r="J54" s="17">
        <f>'salaires 24,5%'!J54*0.0082*179/209*1.04</f>
        <v>40.704552038277512</v>
      </c>
    </row>
    <row r="55" spans="1:10">
      <c r="A55" s="15">
        <v>270</v>
      </c>
      <c r="B55" s="17">
        <f>'salaires 24,5%'!B55*0.0082*179/209*1.04</f>
        <v>34.182182583732065</v>
      </c>
      <c r="C55" s="17">
        <f>'salaires 24,5%'!C55*0.0082*179/209*1.04</f>
        <v>35.12438377033493</v>
      </c>
      <c r="D55" s="17">
        <f>'salaires 24,5%'!D55*0.0082*179/209*1.04</f>
        <v>36.06658495693781</v>
      </c>
      <c r="E55" s="17">
        <f>'salaires 24,5%'!E55*0.0082*179/209*1.04</f>
        <v>37.001482258373208</v>
      </c>
      <c r="F55" s="17">
        <f>'salaires 24,5%'!F55*0.0082*179/209*1.04</f>
        <v>38.257750507177043</v>
      </c>
      <c r="G55" s="17">
        <f>'salaires 24,5%'!G55*0.0082*179/209*1.04</f>
        <v>39.514018755980864</v>
      </c>
      <c r="H55" s="17">
        <f>'salaires 24,5%'!H55*0.0082*179/209*1.04</f>
        <v>40.770287004784699</v>
      </c>
      <c r="I55" s="17">
        <f>'salaires 24,5%'!I55*0.0082*179/209*1.04</f>
        <v>41.237735655502398</v>
      </c>
      <c r="J55" s="17">
        <f>'salaires 24,5%'!J55*0.0082*179/209*1.04</f>
        <v>41.705184306220097</v>
      </c>
    </row>
    <row r="56" spans="1:10">
      <c r="A56" s="15">
        <v>275</v>
      </c>
      <c r="B56" s="17">
        <f>'salaires 24,5%'!B56*0.0082*179/209*1.04</f>
        <v>35.022129377990431</v>
      </c>
      <c r="C56" s="17">
        <f>'salaires 24,5%'!C56*0.0082*179/209*1.04</f>
        <v>35.986242220095697</v>
      </c>
      <c r="D56" s="17">
        <f>'salaires 24,5%'!D56*0.0082*179/209*1.04</f>
        <v>36.950355062200963</v>
      </c>
      <c r="E56" s="17">
        <f>'salaires 24,5%'!E56*0.0082*179/209*1.04</f>
        <v>37.914467904306221</v>
      </c>
      <c r="F56" s="17">
        <f>'salaires 24,5%'!F56*0.0082*179/209*1.04</f>
        <v>39.199951693779909</v>
      </c>
      <c r="G56" s="17">
        <f>'salaires 24,5%'!G56*0.0082*179/209*1.04</f>
        <v>40.485435483253596</v>
      </c>
      <c r="H56" s="17">
        <f>'salaires 24,5%'!H56*0.0082*179/209*1.04</f>
        <v>41.770919272727276</v>
      </c>
      <c r="I56" s="17">
        <f>'salaires 24,5%'!I56*0.0082*179/209*1.04</f>
        <v>42.252975693779902</v>
      </c>
      <c r="J56" s="17">
        <f>'salaires 24,5%'!J56*0.0082*179/209*1.04</f>
        <v>42.735032114832535</v>
      </c>
    </row>
    <row r="57" spans="1:10">
      <c r="A57" s="15">
        <v>280</v>
      </c>
      <c r="B57" s="17">
        <f>'salaires 24,5%'!B57*0.0082*179/209*1.04</f>
        <v>35.891291712918665</v>
      </c>
      <c r="C57" s="17">
        <f>'salaires 24,5%'!C57*0.0082*179/209*1.04</f>
        <v>36.877316210526317</v>
      </c>
      <c r="D57" s="17">
        <f>'salaires 24,5%'!D57*0.0082*179/209*1.04</f>
        <v>37.863340708133975</v>
      </c>
      <c r="E57" s="17">
        <f>'salaires 24,5%'!E57*0.0082*179/209*1.04</f>
        <v>38.856669090909101</v>
      </c>
      <c r="F57" s="17">
        <f>'salaires 24,5%'!F57*0.0082*179/209*1.04</f>
        <v>40.171368421052634</v>
      </c>
      <c r="G57" s="17">
        <f>'salaires 24,5%'!G57*0.0082*179/209*1.04</f>
        <v>41.486067751196174</v>
      </c>
      <c r="H57" s="17">
        <f>'salaires 24,5%'!H57*0.0082*179/209*1.04</f>
        <v>42.808070966507174</v>
      </c>
      <c r="I57" s="17">
        <f>'salaires 24,5%'!I57*0.0082*179/209*1.04</f>
        <v>43.29743127272728</v>
      </c>
      <c r="J57" s="17">
        <f>'salaires 24,5%'!J57*0.0082*179/209*1.04</f>
        <v>43.794095464114832</v>
      </c>
    </row>
    <row r="58" spans="1:10">
      <c r="A58" s="15">
        <v>285</v>
      </c>
      <c r="B58" s="17">
        <f>'salaires 24,5%'!B58*0.0082*179/209*1.04</f>
        <v>36.70202296650718</v>
      </c>
      <c r="C58" s="17">
        <f>'salaires 24,5%'!C58*0.0082*179/209*1.04</f>
        <v>37.709959119617231</v>
      </c>
      <c r="D58" s="17">
        <f>'salaires 24,5%'!D58*0.0082*179/209*1.04</f>
        <v>38.725199157894743</v>
      </c>
      <c r="E58" s="17">
        <f>'salaires 24,5%'!E58*0.0082*179/209*1.04</f>
        <v>39.733135311004787</v>
      </c>
      <c r="F58" s="17">
        <f>'salaires 24,5%'!F58*0.0082*179/209*1.04</f>
        <v>41.077050181818194</v>
      </c>
      <c r="G58" s="17">
        <f>'salaires 24,5%'!G58*0.0082*179/209*1.04</f>
        <v>42.428268937799039</v>
      </c>
      <c r="H58" s="17">
        <f>'salaires 24,5%'!H58*0.0082*179/209*1.04</f>
        <v>43.772183808612439</v>
      </c>
      <c r="I58" s="17">
        <f>'salaires 24,5%'!I58*0.0082*179/209*1.04</f>
        <v>44.276151885167472</v>
      </c>
      <c r="J58" s="17">
        <f>'salaires 24,5%'!J58*0.0082*179/209*1.04</f>
        <v>44.787423846889958</v>
      </c>
    </row>
    <row r="59" spans="1:10">
      <c r="A59" s="15">
        <v>290</v>
      </c>
      <c r="B59" s="17">
        <f>'salaires 24,5%'!B59*0.0082*179/209*1.04</f>
        <v>37.527361990430627</v>
      </c>
      <c r="C59" s="17">
        <f>'salaires 24,5%'!C59*0.0082*179/209*1.04</f>
        <v>38.564513684210539</v>
      </c>
      <c r="D59" s="17">
        <f>'salaires 24,5%'!D59*0.0082*179/209*1.04</f>
        <v>39.594361492822969</v>
      </c>
      <c r="E59" s="17">
        <f>'salaires 24,5%'!E59*0.0082*179/209*1.04</f>
        <v>40.631513186602881</v>
      </c>
      <c r="F59" s="17">
        <f>'salaires 24,5%'!F59*0.0082*179/209*1.04</f>
        <v>42.004643598086126</v>
      </c>
      <c r="G59" s="17">
        <f>'salaires 24,5%'!G59*0.0082*179/209*1.04</f>
        <v>43.385077894736852</v>
      </c>
      <c r="H59" s="17">
        <f>'salaires 24,5%'!H59*0.0082*179/209*1.04</f>
        <v>44.758208306220098</v>
      </c>
      <c r="I59" s="17">
        <f>'salaires 24,5%'!I59*0.0082*179/209*1.04</f>
        <v>45.27678415311005</v>
      </c>
      <c r="J59" s="17">
        <f>'salaires 24,5%'!J59*0.0082*179/209*1.04</f>
        <v>45.795360000000002</v>
      </c>
    </row>
    <row r="60" spans="1:10">
      <c r="A60" s="15">
        <v>295</v>
      </c>
      <c r="B60" s="17">
        <f>'salaires 24,5%'!B60*0.0082*179/209*1.04</f>
        <v>38.360004899521535</v>
      </c>
      <c r="C60" s="17">
        <f>'salaires 24,5%'!C60*0.0082*179/209*1.04</f>
        <v>39.419068248803832</v>
      </c>
      <c r="D60" s="17">
        <f>'salaires 24,5%'!D60*0.0082*179/209*1.04</f>
        <v>40.47082771291867</v>
      </c>
      <c r="E60" s="17">
        <f>'salaires 24,5%'!E60*0.0082*179/209*1.04</f>
        <v>41.52989106220096</v>
      </c>
      <c r="F60" s="17">
        <f>'salaires 24,5%'!F60*0.0082*179/209*1.04</f>
        <v>42.939540899521532</v>
      </c>
      <c r="G60" s="17">
        <f>'salaires 24,5%'!G60*0.0082*179/209*1.04</f>
        <v>44.341886851674644</v>
      </c>
      <c r="H60" s="17">
        <f>'salaires 24,5%'!H60*0.0082*179/209*1.04</f>
        <v>45.751536688995223</v>
      </c>
      <c r="I60" s="17">
        <f>'salaires 24,5%'!I60*0.0082*179/209*1.04</f>
        <v>46.277416421052635</v>
      </c>
      <c r="J60" s="17">
        <f>'salaires 24,5%'!J60*0.0082*179/209*1.04</f>
        <v>46.810600038277506</v>
      </c>
    </row>
    <row r="61" spans="1:10">
      <c r="A61" s="15">
        <v>300</v>
      </c>
      <c r="B61" s="17">
        <f>'salaires 24,5%'!B61*0.0082*179/209*1.04</f>
        <v>39.214559464114835</v>
      </c>
      <c r="C61" s="17">
        <f>'salaires 24,5%'!C61*0.0082*179/209*1.04</f>
        <v>40.295534468899518</v>
      </c>
      <c r="D61" s="17">
        <f>'salaires 24,5%'!D61*0.0082*179/209*1.04</f>
        <v>41.369205588516756</v>
      </c>
      <c r="E61" s="17">
        <f>'salaires 24,5%'!E61*0.0082*179/209*1.04</f>
        <v>42.450180593301447</v>
      </c>
      <c r="F61" s="17">
        <f>'salaires 24,5%'!F61*0.0082*179/209*1.04</f>
        <v>43.889045971291864</v>
      </c>
      <c r="G61" s="17">
        <f>'salaires 24,5%'!G61*0.0082*179/209*1.04</f>
        <v>45.327911349282303</v>
      </c>
      <c r="H61" s="17">
        <f>'salaires 24,5%'!H61*0.0082*179/209*1.04</f>
        <v>46.766776727272735</v>
      </c>
      <c r="I61" s="17">
        <f>'salaires 24,5%'!I61*0.0082*179/209*1.04</f>
        <v>47.307264229665073</v>
      </c>
      <c r="J61" s="17">
        <f>'salaires 24,5%'!J61*0.0082*179/209*1.04</f>
        <v>47.847751732057418</v>
      </c>
    </row>
    <row r="62" spans="1:10">
      <c r="A62" s="15">
        <v>305</v>
      </c>
      <c r="B62" s="17">
        <f>'salaires 24,5%'!B62*0.0082*179/209*1.04</f>
        <v>40.091025684210535</v>
      </c>
      <c r="C62" s="17">
        <f>'salaires 24,5%'!C62*0.0082*179/209*1.04</f>
        <v>41.193912344497619</v>
      </c>
      <c r="D62" s="17">
        <f>'salaires 24,5%'!D62*0.0082*179/209*1.04</f>
        <v>42.296799004784695</v>
      </c>
      <c r="E62" s="17">
        <f>'salaires 24,5%'!E62*0.0082*179/209*1.04</f>
        <v>43.399685665071772</v>
      </c>
      <c r="F62" s="17">
        <f>'salaires 24,5%'!F62*0.0082*179/209*1.04</f>
        <v>44.875070468899523</v>
      </c>
      <c r="G62" s="17">
        <f>'salaires 24,5%'!G62*0.0082*179/209*1.04</f>
        <v>46.343151387559814</v>
      </c>
      <c r="H62" s="17">
        <f>'salaires 24,5%'!H62*0.0082*179/209*1.04</f>
        <v>47.818536191387565</v>
      </c>
      <c r="I62" s="17">
        <f>'salaires 24,5%'!I62*0.0082*179/209*1.04</f>
        <v>48.36632757894737</v>
      </c>
      <c r="J62" s="17">
        <f>'salaires 24,5%'!J62*0.0082*179/209*1.04</f>
        <v>48.921422851674649</v>
      </c>
    </row>
    <row r="63" spans="1:10">
      <c r="A63" s="15">
        <v>310</v>
      </c>
      <c r="B63" s="17">
        <f>'salaires 24,5%'!B63*0.0082*179/209*1.04</f>
        <v>40.982099674641148</v>
      </c>
      <c r="C63" s="17">
        <f>'salaires 24,5%'!C63*0.0082*179/209*1.04</f>
        <v>42.114201875598091</v>
      </c>
      <c r="D63" s="17">
        <f>'salaires 24,5%'!D63*0.0082*179/209*1.04</f>
        <v>43.239000191387561</v>
      </c>
      <c r="E63" s="17">
        <f>'salaires 24,5%'!E63*0.0082*179/209*1.04</f>
        <v>44.363798507177037</v>
      </c>
      <c r="F63" s="17">
        <f>'salaires 24,5%'!F63*0.0082*179/209*1.04</f>
        <v>45.868398851674641</v>
      </c>
      <c r="G63" s="17">
        <f>'salaires 24,5%'!G63*0.0082*179/209*1.04</f>
        <v>47.372999196172245</v>
      </c>
      <c r="H63" s="17">
        <f>'salaires 24,5%'!H63*0.0082*179/209*1.04</f>
        <v>48.877599540669863</v>
      </c>
      <c r="I63" s="17">
        <f>'salaires 24,5%'!I63*0.0082*179/209*1.04</f>
        <v>49.439998698564601</v>
      </c>
      <c r="J63" s="17">
        <f>'salaires 24,5%'!J63*0.0082*179/209*1.04</f>
        <v>50.009701741626799</v>
      </c>
    </row>
    <row r="64" spans="1:10">
      <c r="A64" s="15">
        <v>315</v>
      </c>
      <c r="B64" s="17">
        <f>'salaires 24,5%'!B64*0.0082*179/209*1.04</f>
        <v>41.902389205741635</v>
      </c>
      <c r="C64" s="17">
        <f>'salaires 24,5%'!C64*0.0082*179/209*1.04</f>
        <v>43.056403062200957</v>
      </c>
      <c r="D64" s="17">
        <f>'salaires 24,5%'!D64*0.0082*179/209*1.04</f>
        <v>44.203113033492826</v>
      </c>
      <c r="E64" s="17">
        <f>'salaires 24,5%'!E64*0.0082*179/209*1.04</f>
        <v>45.357126889952156</v>
      </c>
      <c r="F64" s="17">
        <f>'salaires 24,5%'!F64*0.0082*179/209*1.04</f>
        <v>46.898246660287093</v>
      </c>
      <c r="G64" s="17">
        <f>'salaires 24,5%'!G64*0.0082*179/209*1.04</f>
        <v>48.432062545454549</v>
      </c>
      <c r="H64" s="17">
        <f>'salaires 24,5%'!H64*0.0082*179/209*1.04</f>
        <v>49.973182315789479</v>
      </c>
      <c r="I64" s="17">
        <f>'salaires 24,5%'!I64*0.0082*179/209*1.04</f>
        <v>50.550189244019144</v>
      </c>
      <c r="J64" s="17">
        <f>'salaires 24,5%'!J64*0.0082*179/209*1.04</f>
        <v>51.127196172248802</v>
      </c>
    </row>
    <row r="65" spans="1:10">
      <c r="A65" s="15">
        <v>320</v>
      </c>
      <c r="B65" s="17">
        <f>'salaires 24,5%'!B65*0.0082*179/209*1.04</f>
        <v>42.844590392344507</v>
      </c>
      <c r="C65" s="17">
        <f>'salaires 24,5%'!C65*0.0082*179/209*1.04</f>
        <v>44.027819789473682</v>
      </c>
      <c r="D65" s="17">
        <f>'salaires 24,5%'!D65*0.0082*179/209*1.04</f>
        <v>45.203745301435418</v>
      </c>
      <c r="E65" s="17">
        <f>'salaires 24,5%'!E65*0.0082*179/209*1.04</f>
        <v>46.3869746985646</v>
      </c>
      <c r="F65" s="17">
        <f>'salaires 24,5%'!F65*0.0082*179/209*1.04</f>
        <v>47.95731000956939</v>
      </c>
      <c r="G65" s="17">
        <f>'salaires 24,5%'!G65*0.0082*179/209*1.04</f>
        <v>49.527645320574173</v>
      </c>
      <c r="H65" s="17">
        <f>'salaires 24,5%'!H65*0.0082*179/209*1.04</f>
        <v>51.097980631578956</v>
      </c>
      <c r="I65" s="17">
        <f>'salaires 24,5%'!I65*0.0082*179/209*1.04</f>
        <v>51.68959533014354</v>
      </c>
      <c r="J65" s="17">
        <f>'salaires 24,5%'!J65*0.0082*179/209*1.04</f>
        <v>52.281210028708145</v>
      </c>
    </row>
    <row r="66" spans="1:10">
      <c r="A66" s="15">
        <v>325</v>
      </c>
      <c r="B66" s="17">
        <f>'salaires 24,5%'!B66*0.0082*179/209*1.04</f>
        <v>43.779487693779906</v>
      </c>
      <c r="C66" s="17">
        <f>'salaires 24,5%'!C66*0.0082*179/209*1.04</f>
        <v>44.984628746411488</v>
      </c>
      <c r="D66" s="17">
        <f>'salaires 24,5%'!D66*0.0082*179/209*1.04</f>
        <v>46.18976979904307</v>
      </c>
      <c r="E66" s="17">
        <f>'salaires 24,5%'!E66*0.0082*179/209*1.04</f>
        <v>47.394910851674645</v>
      </c>
      <c r="F66" s="17">
        <f>'salaires 24,5%'!F66*0.0082*179/209*1.04</f>
        <v>49.001765588516747</v>
      </c>
      <c r="G66" s="17">
        <f>'salaires 24,5%'!G66*0.0082*179/209*1.04</f>
        <v>50.608620325358856</v>
      </c>
      <c r="H66" s="17">
        <f>'salaires 24,5%'!H66*0.0082*179/209*1.04</f>
        <v>52.215475062200973</v>
      </c>
      <c r="I66" s="17">
        <f>'salaires 24,5%'!I66*0.0082*179/209*1.04</f>
        <v>52.814393645933016</v>
      </c>
      <c r="J66" s="17">
        <f>'salaires 24,5%'!J66*0.0082*179/209*1.04</f>
        <v>53.420616114832541</v>
      </c>
    </row>
    <row r="67" spans="1:10">
      <c r="A67" s="15">
        <v>330</v>
      </c>
      <c r="B67" s="17">
        <f>'salaires 24,5%'!B67*0.0082*179/209*1.04</f>
        <v>44.728992765550245</v>
      </c>
      <c r="C67" s="17">
        <f>'salaires 24,5%'!C67*0.0082*179/209*1.04</f>
        <v>45.96334935885168</v>
      </c>
      <c r="D67" s="17">
        <f>'salaires 24,5%'!D67*0.0082*179/209*1.04</f>
        <v>47.190402066985648</v>
      </c>
      <c r="E67" s="17">
        <f>'salaires 24,5%'!E67*0.0082*179/209*1.04</f>
        <v>48.42475866028709</v>
      </c>
      <c r="F67" s="17">
        <f>'salaires 24,5%'!F67*0.0082*179/209*1.04</f>
        <v>50.068132822966511</v>
      </c>
      <c r="G67" s="17">
        <f>'salaires 24,5%'!G67*0.0082*179/209*1.04</f>
        <v>51.704203100478473</v>
      </c>
      <c r="H67" s="17">
        <f>'salaires 24,5%'!H67*0.0082*179/209*1.04</f>
        <v>53.347577263157902</v>
      </c>
      <c r="I67" s="17">
        <f>'salaires 24,5%'!I67*0.0082*179/209*1.04</f>
        <v>53.961103617224886</v>
      </c>
      <c r="J67" s="17">
        <f>'salaires 24,5%'!J67*0.0082*179/209*1.04</f>
        <v>54.581933856459344</v>
      </c>
    </row>
    <row r="68" spans="1:10">
      <c r="A68" s="15">
        <v>340</v>
      </c>
      <c r="B68" s="17">
        <f>'salaires 24,5%'!B68*0.0082*179/209*1.04</f>
        <v>45.831879425837336</v>
      </c>
      <c r="C68" s="17">
        <f>'salaires 24,5%'!C68*0.0082*179/209*1.04</f>
        <v>47.095451559808616</v>
      </c>
      <c r="D68" s="17">
        <f>'salaires 24,5%'!D68*0.0082*179/209*1.04</f>
        <v>48.351719808612444</v>
      </c>
      <c r="E68" s="17">
        <f>'salaires 24,5%'!E68*0.0082*179/209*1.04</f>
        <v>49.615291942583731</v>
      </c>
      <c r="F68" s="17">
        <f>'salaires 24,5%'!F68*0.0082*179/209*1.04</f>
        <v>51.295185531100486</v>
      </c>
      <c r="G68" s="17">
        <f>'salaires 24,5%'!G68*0.0082*179/209*1.04</f>
        <v>52.982383004784694</v>
      </c>
      <c r="H68" s="17">
        <f>'salaires 24,5%'!H68*0.0082*179/209*1.04</f>
        <v>54.662276593301442</v>
      </c>
      <c r="I68" s="17">
        <f>'salaires 24,5%'!I68*0.0082*179/209*1.04</f>
        <v>55.290410717703359</v>
      </c>
      <c r="J68" s="17">
        <f>'salaires 24,5%'!J68*0.0082*179/209*1.04</f>
        <v>55.925848727272736</v>
      </c>
    </row>
    <row r="69" spans="1:10">
      <c r="A69" s="15">
        <v>350</v>
      </c>
      <c r="B69" s="17">
        <f>'salaires 24,5%'!B69*0.0082*179/209*1.04</f>
        <v>46.84711946411484</v>
      </c>
      <c r="C69" s="17">
        <f>'salaires 24,5%'!C69*0.0082*179/209*1.04</f>
        <v>48.139907138755994</v>
      </c>
      <c r="D69" s="17">
        <f>'salaires 24,5%'!D69*0.0082*179/209*1.04</f>
        <v>49.425390928229668</v>
      </c>
      <c r="E69" s="17">
        <f>'salaires 24,5%'!E69*0.0082*179/209*1.04</f>
        <v>50.718178602870815</v>
      </c>
      <c r="F69" s="17">
        <f>'salaires 24,5%'!F69*0.0082*179/209*1.04</f>
        <v>52.434591617224882</v>
      </c>
      <c r="G69" s="17">
        <f>'salaires 24,5%'!G69*0.0082*179/209*1.04</f>
        <v>54.151004631578957</v>
      </c>
      <c r="H69" s="17">
        <f>'salaires 24,5%'!H69*0.0082*179/209*1.04</f>
        <v>55.874721531100477</v>
      </c>
      <c r="I69" s="17">
        <f>'salaires 24,5%'!I69*0.0082*179/209*1.04</f>
        <v>56.517463425837335</v>
      </c>
      <c r="J69" s="17">
        <f>'salaires 24,5%'!J69*0.0082*179/209*1.04</f>
        <v>57.160205320574171</v>
      </c>
    </row>
    <row r="70" spans="1:10">
      <c r="A70" s="15">
        <v>355</v>
      </c>
      <c r="B70" s="17">
        <f>'salaires 24,5%'!B70*0.0082*179/209*1.04</f>
        <v>47.920790583732057</v>
      </c>
      <c r="C70" s="17">
        <f>'salaires 24,5%'!C70*0.0082*179/209*1.04</f>
        <v>49.242793799043064</v>
      </c>
      <c r="D70" s="17">
        <f>'salaires 24,5%'!D70*0.0082*179/209*1.04</f>
        <v>50.56479701435407</v>
      </c>
      <c r="E70" s="17">
        <f>'salaires 24,5%'!E70*0.0082*179/209*1.04</f>
        <v>51.87949634449761</v>
      </c>
      <c r="F70" s="17">
        <f>'salaires 24,5%'!F70*0.0082*179/209*1.04</f>
        <v>53.639732669856464</v>
      </c>
      <c r="G70" s="17">
        <f>'salaires 24,5%'!G70*0.0082*179/209*1.04</f>
        <v>55.399968995215318</v>
      </c>
      <c r="H70" s="17">
        <f>'salaires 24,5%'!H70*0.0082*179/209*1.04</f>
        <v>57.160205320574171</v>
      </c>
      <c r="I70" s="17">
        <f>'salaires 24,5%'!I70*0.0082*179/209*1.04</f>
        <v>57.817554985645934</v>
      </c>
      <c r="J70" s="17">
        <f>'salaires 24,5%'!J70*0.0082*179/209*1.04</f>
        <v>58.474904650717718</v>
      </c>
    </row>
    <row r="71" spans="1:10">
      <c r="A71" s="15">
        <v>360</v>
      </c>
      <c r="B71" s="17">
        <f>'salaires 24,5%'!B71*0.0082*179/209*1.04</f>
        <v>49.030981129186614</v>
      </c>
      <c r="C71" s="17">
        <f>'salaires 24,5%'!C71*0.0082*179/209*1.04</f>
        <v>50.382199885167473</v>
      </c>
      <c r="D71" s="17">
        <f>'salaires 24,5%'!D71*0.0082*179/209*1.04</f>
        <v>51.726114755980866</v>
      </c>
      <c r="E71" s="17">
        <f>'salaires 24,5%'!E71*0.0082*179/209*1.04</f>
        <v>53.077333511961726</v>
      </c>
      <c r="F71" s="17">
        <f>'salaires 24,5%'!F71*0.0082*179/209*1.04</f>
        <v>54.874089263157906</v>
      </c>
      <c r="G71" s="17">
        <f>'salaires 24,5%'!G71*0.0082*179/209*1.04</f>
        <v>56.678148899521538</v>
      </c>
      <c r="H71" s="17">
        <f>'salaires 24,5%'!H71*0.0082*179/209*1.04</f>
        <v>58.474904650717718</v>
      </c>
      <c r="I71" s="17">
        <f>'salaires 24,5%'!I71*0.0082*179/209*1.04</f>
        <v>59.154165971291867</v>
      </c>
      <c r="J71" s="17">
        <f>'salaires 24,5%'!J71*0.0082*179/209*1.04</f>
        <v>59.826123406698578</v>
      </c>
    </row>
    <row r="72" spans="1:10">
      <c r="A72" s="15">
        <v>365</v>
      </c>
      <c r="B72" s="17">
        <f>'salaires 24,5%'!B72*0.0082*179/209*1.04</f>
        <v>50.155779444976076</v>
      </c>
      <c r="C72" s="17">
        <f>'salaires 24,5%'!C72*0.0082*179/209*1.04</f>
        <v>51.53621374162681</v>
      </c>
      <c r="D72" s="17">
        <f>'salaires 24,5%'!D72*0.0082*179/209*1.04</f>
        <v>52.916648038277522</v>
      </c>
      <c r="E72" s="17">
        <f>'salaires 24,5%'!E72*0.0082*179/209*1.04</f>
        <v>54.297082334928234</v>
      </c>
      <c r="F72" s="17">
        <f>'salaires 24,5%'!F72*0.0082*179/209*1.04</f>
        <v>56.137661397129193</v>
      </c>
      <c r="G72" s="17">
        <f>'salaires 24,5%'!G72*0.0082*179/209*1.04</f>
        <v>57.978240459330145</v>
      </c>
      <c r="H72" s="17">
        <f>'salaires 24,5%'!H72*0.0082*179/209*1.04</f>
        <v>59.818819521531111</v>
      </c>
      <c r="I72" s="17">
        <f>'salaires 24,5%'!I72*0.0082*179/209*1.04</f>
        <v>60.512688612440201</v>
      </c>
      <c r="J72" s="17">
        <f>'salaires 24,5%'!J72*0.0082*179/209*1.04</f>
        <v>61.199253818181823</v>
      </c>
    </row>
    <row r="73" spans="1:10">
      <c r="A73" s="15">
        <v>370</v>
      </c>
      <c r="B73" s="17">
        <f>'salaires 24,5%'!B73*0.0082*179/209*1.04</f>
        <v>51.309793301435406</v>
      </c>
      <c r="C73" s="17">
        <f>'salaires 24,5%'!C73*0.0082*179/209*1.04</f>
        <v>52.719443138755985</v>
      </c>
      <c r="D73" s="17">
        <f>'salaires 24,5%'!D73*0.0082*179/209*1.04</f>
        <v>54.129092976076556</v>
      </c>
      <c r="E73" s="17">
        <f>'salaires 24,5%'!E73*0.0082*179/209*1.04</f>
        <v>55.546046698564602</v>
      </c>
      <c r="F73" s="17">
        <f>'salaires 24,5%'!F73*0.0082*179/209*1.04</f>
        <v>57.423145186602873</v>
      </c>
      <c r="G73" s="17">
        <f>'salaires 24,5%'!G73*0.0082*179/209*1.04</f>
        <v>59.307547559808619</v>
      </c>
      <c r="H73" s="17">
        <f>'salaires 24,5%'!H73*0.0082*179/209*1.04</f>
        <v>61.191949933014357</v>
      </c>
      <c r="I73" s="17">
        <f>'salaires 24,5%'!I73*0.0082*179/209*1.04</f>
        <v>61.900426794258379</v>
      </c>
      <c r="J73" s="17">
        <f>'salaires 24,5%'!J73*0.0082*179/209*1.04</f>
        <v>62.601599770334936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73"/>
  <sheetViews>
    <sheetView topLeftCell="A34" workbookViewId="0">
      <selection sqref="A1:J73"/>
    </sheetView>
  </sheetViews>
  <sheetFormatPr baseColWidth="10" defaultRowHeight="12.3"/>
  <sheetData>
    <row r="2" spans="1:10" ht="15">
      <c r="A2" s="21"/>
      <c r="B2" s="22"/>
      <c r="C2" s="22"/>
      <c r="D2" s="24" t="s">
        <v>26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24,5%'!B7*0.0082*167/209*1.04</f>
        <v>10.405343311004785</v>
      </c>
      <c r="C7" s="17">
        <f>'salaires 24,5%'!C7*0.0082*167/209*1.04</f>
        <v>10.691541358851676</v>
      </c>
      <c r="D7" s="17">
        <f>'salaires 24,5%'!D7*0.0082*167/209*1.04</f>
        <v>10.977739406698564</v>
      </c>
      <c r="E7" s="17">
        <f>'salaires 24,5%'!E7*0.0082*167/209*1.04</f>
        <v>11.263937454545454</v>
      </c>
      <c r="F7" s="17">
        <f>'salaires 24,5%'!F7*0.0082*167/209*1.04</f>
        <v>11.645534851674643</v>
      </c>
      <c r="G7" s="17">
        <f>'salaires 24,5%'!G7*0.0082*167/209*1.04</f>
        <v>12.027132248803827</v>
      </c>
      <c r="H7" s="17">
        <f>'salaires 24,5%'!H7*0.0082*167/209*1.04</f>
        <v>12.408729645933018</v>
      </c>
      <c r="I7" s="17">
        <f>'salaires 24,5%'!I7*0.0082*167/209*1.04</f>
        <v>12.551828669856462</v>
      </c>
      <c r="J7" s="17">
        <f>'salaires 24,5%'!J7*0.0082*167/209*1.04</f>
        <v>12.694927693779908</v>
      </c>
    </row>
    <row r="8" spans="1:10">
      <c r="A8" s="15">
        <v>35</v>
      </c>
      <c r="B8" s="17">
        <f>'salaires 24,5%'!B8*0.0082*167/209*1.04</f>
        <v>10.60295624880383</v>
      </c>
      <c r="C8" s="17">
        <f>'salaires 24,5%'!C8*0.0082*167/209*1.04</f>
        <v>10.895968535885167</v>
      </c>
      <c r="D8" s="17">
        <f>'salaires 24,5%'!D8*0.0082*167/209*1.04</f>
        <v>11.18898082296651</v>
      </c>
      <c r="E8" s="17">
        <f>'salaires 24,5%'!E8*0.0082*167/209*1.04</f>
        <v>11.481993110047849</v>
      </c>
      <c r="F8" s="17">
        <f>'salaires 24,5%'!F8*0.0082*167/209*1.04</f>
        <v>11.870404746411486</v>
      </c>
      <c r="G8" s="17">
        <f>'salaires 24,5%'!G8*0.0082*167/209*1.04</f>
        <v>12.25881638277512</v>
      </c>
      <c r="H8" s="17">
        <f>'salaires 24,5%'!H8*0.0082*167/209*1.04</f>
        <v>12.647228019138758</v>
      </c>
      <c r="I8" s="17">
        <f>'salaires 24,5%'!I8*0.0082*167/209*1.04</f>
        <v>12.790327043062202</v>
      </c>
      <c r="J8" s="17">
        <f>'salaires 24,5%'!J8*0.0082*167/209*1.04</f>
        <v>12.940240306220096</v>
      </c>
    </row>
    <row r="9" spans="1:10">
      <c r="A9" s="15">
        <v>40</v>
      </c>
      <c r="B9" s="17">
        <f>'salaires 24,5%'!B9*0.0082*167/209*1.04</f>
        <v>10.814197665071772</v>
      </c>
      <c r="C9" s="17">
        <f>'salaires 24,5%'!C9*0.0082*167/209*1.04</f>
        <v>11.107209952153111</v>
      </c>
      <c r="D9" s="17">
        <f>'salaires 24,5%'!D9*0.0082*167/209*1.04</f>
        <v>11.407036478468902</v>
      </c>
      <c r="E9" s="17">
        <f>'salaires 24,5%'!E9*0.0082*167/209*1.04</f>
        <v>11.70686300478469</v>
      </c>
      <c r="F9" s="17">
        <f>'salaires 24,5%'!F9*0.0082*167/209*1.04</f>
        <v>12.102088880382777</v>
      </c>
      <c r="G9" s="17">
        <f>'salaires 24,5%'!G9*0.0082*167/209*1.04</f>
        <v>12.497314755980861</v>
      </c>
      <c r="H9" s="17">
        <f>'salaires 24,5%'!H9*0.0082*167/209*1.04</f>
        <v>12.899354870813401</v>
      </c>
      <c r="I9" s="17">
        <f>'salaires 24,5%'!I9*0.0082*167/209*1.04</f>
        <v>13.042453894736845</v>
      </c>
      <c r="J9" s="17">
        <f>'salaires 24,5%'!J9*0.0082*167/209*1.04</f>
        <v>13.192367157894738</v>
      </c>
    </row>
    <row r="10" spans="1:10">
      <c r="A10" s="15">
        <v>45</v>
      </c>
      <c r="B10" s="17">
        <f>'salaires 24,5%'!B10*0.0082*167/209*1.04</f>
        <v>11.025439081339714</v>
      </c>
      <c r="C10" s="17">
        <f>'salaires 24,5%'!C10*0.0082*167/209*1.04</f>
        <v>11.332079846889954</v>
      </c>
      <c r="D10" s="17">
        <f>'salaires 24,5%'!D10*0.0082*167/209*1.04</f>
        <v>11.631906373205744</v>
      </c>
      <c r="E10" s="17">
        <f>'salaires 24,5%'!E10*0.0082*167/209*1.04</f>
        <v>11.938547138755981</v>
      </c>
      <c r="F10" s="17">
        <f>'salaires 24,5%'!F10*0.0082*167/209*1.04</f>
        <v>12.340587253588517</v>
      </c>
      <c r="G10" s="17">
        <f>'salaires 24,5%'!G10*0.0082*167/209*1.04</f>
        <v>12.749441607655504</v>
      </c>
      <c r="H10" s="17">
        <f>'salaires 24,5%'!H10*0.0082*167/209*1.04</f>
        <v>13.151481722488038</v>
      </c>
      <c r="I10" s="17">
        <f>'salaires 24,5%'!I10*0.0082*167/209*1.04</f>
        <v>13.301394985645937</v>
      </c>
      <c r="J10" s="17">
        <f>'salaires 24,5%'!J10*0.0082*167/209*1.04</f>
        <v>13.45130824880383</v>
      </c>
    </row>
    <row r="11" spans="1:10">
      <c r="A11" s="15">
        <v>50</v>
      </c>
      <c r="B11" s="17">
        <f>'salaires 24,5%'!B11*0.0082*167/209*1.04</f>
        <v>11.243494736842107</v>
      </c>
      <c r="C11" s="17">
        <f>'salaires 24,5%'!C11*0.0082*167/209*1.04</f>
        <v>11.556949741626797</v>
      </c>
      <c r="D11" s="17">
        <f>'salaires 24,5%'!D11*0.0082*167/209*1.04</f>
        <v>11.863590507177035</v>
      </c>
      <c r="E11" s="17">
        <f>'salaires 24,5%'!E11*0.0082*167/209*1.04</f>
        <v>12.177045511961726</v>
      </c>
      <c r="F11" s="17">
        <f>'salaires 24,5%'!F11*0.0082*167/209*1.04</f>
        <v>12.58589986602871</v>
      </c>
      <c r="G11" s="17">
        <f>'salaires 24,5%'!G11*0.0082*167/209*1.04</f>
        <v>13.001568459330146</v>
      </c>
      <c r="H11" s="17">
        <f>'salaires 24,5%'!H11*0.0082*167/209*1.04</f>
        <v>13.410422813397131</v>
      </c>
      <c r="I11" s="17">
        <f>'salaires 24,5%'!I11*0.0082*167/209*1.04</f>
        <v>13.567150315789474</v>
      </c>
      <c r="J11" s="17">
        <f>'salaires 24,5%'!J11*0.0082*167/209*1.04</f>
        <v>13.723877818181821</v>
      </c>
    </row>
    <row r="12" spans="1:10">
      <c r="A12" s="15">
        <v>55</v>
      </c>
      <c r="B12" s="17">
        <f>'salaires 24,5%'!B12*0.0082*167/209*1.04</f>
        <v>11.461550392344499</v>
      </c>
      <c r="C12" s="17">
        <f>'salaires 24,5%'!C12*0.0082*167/209*1.04</f>
        <v>11.775005397129188</v>
      </c>
      <c r="D12" s="17">
        <f>'salaires 24,5%'!D12*0.0082*167/209*1.04</f>
        <v>12.088460401913878</v>
      </c>
      <c r="E12" s="17">
        <f>'salaires 24,5%'!E12*0.0082*167/209*1.04</f>
        <v>12.401915406698565</v>
      </c>
      <c r="F12" s="17">
        <f>'salaires 24,5%'!F12*0.0082*167/209*1.04</f>
        <v>12.824398239234451</v>
      </c>
      <c r="G12" s="17">
        <f>'salaires 24,5%'!G12*0.0082*167/209*1.04</f>
        <v>13.246881071770336</v>
      </c>
      <c r="H12" s="17">
        <f>'salaires 24,5%'!H12*0.0082*167/209*1.04</f>
        <v>13.66936390430622</v>
      </c>
      <c r="I12" s="17">
        <f>'salaires 24,5%'!I12*0.0082*167/209*1.04</f>
        <v>13.826091406698568</v>
      </c>
      <c r="J12" s="17">
        <f>'salaires 24,5%'!J12*0.0082*167/209*1.04</f>
        <v>13.982818909090913</v>
      </c>
    </row>
    <row r="13" spans="1:10">
      <c r="A13" s="15">
        <v>60</v>
      </c>
      <c r="B13" s="17">
        <f>'salaires 24,5%'!B13*0.0082*167/209*1.04</f>
        <v>11.679606047846892</v>
      </c>
      <c r="C13" s="17">
        <f>'salaires 24,5%'!C13*0.0082*167/209*1.04</f>
        <v>12.006689531100481</v>
      </c>
      <c r="D13" s="17">
        <f>'salaires 24,5%'!D13*0.0082*167/209*1.04</f>
        <v>12.326958775119619</v>
      </c>
      <c r="E13" s="17">
        <f>'salaires 24,5%'!E13*0.0082*167/209*1.04</f>
        <v>12.647228019138758</v>
      </c>
      <c r="F13" s="17">
        <f>'salaires 24,5%'!F13*0.0082*167/209*1.04</f>
        <v>13.076525090909092</v>
      </c>
      <c r="G13" s="17">
        <f>'salaires 24,5%'!G13*0.0082*167/209*1.04</f>
        <v>13.505822162679429</v>
      </c>
      <c r="H13" s="17">
        <f>'salaires 24,5%'!H13*0.0082*167/209*1.04</f>
        <v>13.935119234449763</v>
      </c>
      <c r="I13" s="17">
        <f>'salaires 24,5%'!I13*0.0082*167/209*1.04</f>
        <v>14.091846736842108</v>
      </c>
      <c r="J13" s="17">
        <f>'salaires 24,5%'!J13*0.0082*167/209*1.04</f>
        <v>14.255388478468902</v>
      </c>
    </row>
    <row r="14" spans="1:10">
      <c r="A14" s="15">
        <v>65</v>
      </c>
      <c r="B14" s="17">
        <f>'salaires 24,5%'!B14*0.0082*167/209*1.04</f>
        <v>11.918104421052634</v>
      </c>
      <c r="C14" s="17">
        <f>'salaires 24,5%'!C14*0.0082*167/209*1.04</f>
        <v>12.245187904306222</v>
      </c>
      <c r="D14" s="17">
        <f>'salaires 24,5%'!D14*0.0082*167/209*1.04</f>
        <v>12.572271387559811</v>
      </c>
      <c r="E14" s="17">
        <f>'salaires 24,5%'!E14*0.0082*167/209*1.04</f>
        <v>12.906169110047848</v>
      </c>
      <c r="F14" s="17">
        <f>'salaires 24,5%'!F14*0.0082*167/209*1.04</f>
        <v>13.342280421052633</v>
      </c>
      <c r="G14" s="17">
        <f>'salaires 24,5%'!G14*0.0082*167/209*1.04</f>
        <v>13.778391732057418</v>
      </c>
      <c r="H14" s="17">
        <f>'salaires 24,5%'!H14*0.0082*167/209*1.04</f>
        <v>14.214503043062201</v>
      </c>
      <c r="I14" s="17">
        <f>'salaires 24,5%'!I14*0.0082*167/209*1.04</f>
        <v>14.378044784688999</v>
      </c>
      <c r="J14" s="17">
        <f>'salaires 24,5%'!J14*0.0082*167/209*1.04</f>
        <v>14.541586526315792</v>
      </c>
    </row>
    <row r="15" spans="1:10">
      <c r="A15" s="15">
        <v>70</v>
      </c>
      <c r="B15" s="17">
        <f>'salaires 24,5%'!B15*0.0082*167/209*1.04</f>
        <v>12.170231272727271</v>
      </c>
      <c r="C15" s="17">
        <f>'salaires 24,5%'!C15*0.0082*167/209*1.04</f>
        <v>12.504128995215313</v>
      </c>
      <c r="D15" s="17">
        <f>'salaires 24,5%'!D15*0.0082*167/209*1.04</f>
        <v>12.838026717703352</v>
      </c>
      <c r="E15" s="17">
        <f>'salaires 24,5%'!E15*0.0082*167/209*1.04</f>
        <v>13.17192444019139</v>
      </c>
      <c r="F15" s="17">
        <f>'salaires 24,5%'!F15*0.0082*167/209*1.04</f>
        <v>13.621664229665074</v>
      </c>
      <c r="G15" s="17">
        <f>'salaires 24,5%'!G15*0.0082*167/209*1.04</f>
        <v>14.071404019138756</v>
      </c>
      <c r="H15" s="17">
        <f>'salaires 24,5%'!H15*0.0082*167/209*1.04</f>
        <v>14.51432956937799</v>
      </c>
      <c r="I15" s="17">
        <f>'salaires 24,5%'!I15*0.0082*167/209*1.04</f>
        <v>14.684685550239239</v>
      </c>
      <c r="J15" s="17">
        <f>'salaires 24,5%'!J15*0.0082*167/209*1.04</f>
        <v>14.84822729186603</v>
      </c>
    </row>
    <row r="16" spans="1:10">
      <c r="A16" s="15">
        <v>75</v>
      </c>
      <c r="B16" s="17">
        <f>'salaires 24,5%'!B16*0.0082*167/209*1.04</f>
        <v>12.395101167464116</v>
      </c>
      <c r="C16" s="17">
        <f>'salaires 24,5%'!C16*0.0082*167/209*1.04</f>
        <v>12.742627368421054</v>
      </c>
      <c r="D16" s="17">
        <f>'salaires 24,5%'!D16*0.0082*167/209*1.04</f>
        <v>13.083339330143541</v>
      </c>
      <c r="E16" s="17">
        <f>'salaires 24,5%'!E16*0.0082*167/209*1.04</f>
        <v>13.424051291866029</v>
      </c>
      <c r="F16" s="17">
        <f>'salaires 24,5%'!F16*0.0082*167/209*1.04</f>
        <v>13.873791081339713</v>
      </c>
      <c r="G16" s="17">
        <f>'salaires 24,5%'!G16*0.0082*167/209*1.04</f>
        <v>14.330345110047849</v>
      </c>
      <c r="H16" s="17">
        <f>'salaires 24,5%'!H16*0.0082*167/209*1.04</f>
        <v>14.786899138755983</v>
      </c>
      <c r="I16" s="17">
        <f>'salaires 24,5%'!I16*0.0082*167/209*1.04</f>
        <v>14.957255119617228</v>
      </c>
      <c r="J16" s="17">
        <f>'salaires 24,5%'!J16*0.0082*167/209*1.04</f>
        <v>15.12761110047847</v>
      </c>
    </row>
    <row r="17" spans="1:10">
      <c r="A17" s="15">
        <v>80</v>
      </c>
      <c r="B17" s="17">
        <f>'salaires 24,5%'!B17*0.0082*167/209*1.04</f>
        <v>12.619971062200957</v>
      </c>
      <c r="C17" s="17">
        <f>'salaires 24,5%'!C17*0.0082*167/209*1.04</f>
        <v>12.967497263157897</v>
      </c>
      <c r="D17" s="17">
        <f>'salaires 24,5%'!D17*0.0082*167/209*1.04</f>
        <v>13.315023464114834</v>
      </c>
      <c r="E17" s="17">
        <f>'salaires 24,5%'!E17*0.0082*167/209*1.04</f>
        <v>13.662549665071774</v>
      </c>
      <c r="F17" s="17">
        <f>'salaires 24,5%'!F17*0.0082*167/209*1.04</f>
        <v>14.125917933014355</v>
      </c>
      <c r="G17" s="17">
        <f>'salaires 24,5%'!G17*0.0082*167/209*1.04</f>
        <v>14.58928620095694</v>
      </c>
      <c r="H17" s="17">
        <f>'salaires 24,5%'!H17*0.0082*167/209*1.04</f>
        <v>15.052654468899522</v>
      </c>
      <c r="I17" s="17">
        <f>'salaires 24,5%'!I17*0.0082*167/209*1.04</f>
        <v>15.229824688995217</v>
      </c>
      <c r="J17" s="17">
        <f>'salaires 24,5%'!J17*0.0082*167/209*1.04</f>
        <v>15.400180669856459</v>
      </c>
    </row>
    <row r="18" spans="1:10">
      <c r="A18" s="15">
        <v>85</v>
      </c>
      <c r="B18" s="17">
        <f>'salaires 24,5%'!B18*0.0082*167/209*1.04</f>
        <v>12.906169110047848</v>
      </c>
      <c r="C18" s="17">
        <f>'salaires 24,5%'!C18*0.0082*167/209*1.04</f>
        <v>13.267323789473686</v>
      </c>
      <c r="D18" s="17">
        <f>'salaires 24,5%'!D18*0.0082*167/209*1.04</f>
        <v>13.621664229665074</v>
      </c>
      <c r="E18" s="17">
        <f>'salaires 24,5%'!E18*0.0082*167/209*1.04</f>
        <v>13.97600466985646</v>
      </c>
      <c r="F18" s="17">
        <f>'salaires 24,5%'!F18*0.0082*167/209*1.04</f>
        <v>14.446187177033494</v>
      </c>
      <c r="G18" s="17">
        <f>'salaires 24,5%'!G18*0.0082*167/209*1.04</f>
        <v>14.923183923444977</v>
      </c>
      <c r="H18" s="17">
        <f>'salaires 24,5%'!H18*0.0082*167/209*1.04</f>
        <v>15.393366430622011</v>
      </c>
      <c r="I18" s="17">
        <f>'salaires 24,5%'!I18*0.0082*167/209*1.04</f>
        <v>15.577350889952154</v>
      </c>
      <c r="J18" s="17">
        <f>'salaires 24,5%'!J18*0.0082*167/209*1.04</f>
        <v>15.75452111004785</v>
      </c>
    </row>
    <row r="19" spans="1:10">
      <c r="A19" s="15">
        <v>90</v>
      </c>
      <c r="B19" s="17">
        <f>'salaires 24,5%'!B19*0.0082*167/209*1.04</f>
        <v>13.205995636363639</v>
      </c>
      <c r="C19" s="17">
        <f>'salaires 24,5%'!C19*0.0082*167/209*1.04</f>
        <v>13.567150315789474</v>
      </c>
      <c r="D19" s="17">
        <f>'salaires 24,5%'!D19*0.0082*167/209*1.04</f>
        <v>13.935119234449763</v>
      </c>
      <c r="E19" s="17">
        <f>'salaires 24,5%'!E19*0.0082*167/209*1.04</f>
        <v>14.2962739138756</v>
      </c>
      <c r="F19" s="17">
        <f>'salaires 24,5%'!F19*0.0082*167/209*1.04</f>
        <v>14.780084899521533</v>
      </c>
      <c r="G19" s="17">
        <f>'salaires 24,5%'!G19*0.0082*167/209*1.04</f>
        <v>15.263895885167466</v>
      </c>
      <c r="H19" s="17">
        <f>'salaires 24,5%'!H19*0.0082*167/209*1.04</f>
        <v>15.75452111004785</v>
      </c>
      <c r="I19" s="17">
        <f>'salaires 24,5%'!I19*0.0082*167/209*1.04</f>
        <v>15.931691330143542</v>
      </c>
      <c r="J19" s="17">
        <f>'salaires 24,5%'!J19*0.0082*167/209*1.04</f>
        <v>16.115675789473688</v>
      </c>
    </row>
    <row r="20" spans="1:10">
      <c r="A20" s="15">
        <v>95</v>
      </c>
      <c r="B20" s="17">
        <f>'salaires 24,5%'!B20*0.0082*167/209*1.04</f>
        <v>13.492193684210529</v>
      </c>
      <c r="C20" s="17">
        <f>'salaires 24,5%'!C20*0.0082*167/209*1.04</f>
        <v>13.866976842105267</v>
      </c>
      <c r="D20" s="17">
        <f>'salaires 24,5%'!D20*0.0082*167/209*1.04</f>
        <v>14.234945760765555</v>
      </c>
      <c r="E20" s="17">
        <f>'salaires 24,5%'!E20*0.0082*167/209*1.04</f>
        <v>14.609728918660286</v>
      </c>
      <c r="F20" s="17">
        <f>'salaires 24,5%'!F20*0.0082*167/209*1.04</f>
        <v>15.107168382775122</v>
      </c>
      <c r="G20" s="17">
        <f>'salaires 24,5%'!G20*0.0082*167/209*1.04</f>
        <v>15.597793607655502</v>
      </c>
      <c r="H20" s="17">
        <f>'salaires 24,5%'!H20*0.0082*167/209*1.04</f>
        <v>16.095233071770338</v>
      </c>
      <c r="I20" s="17">
        <f>'salaires 24,5%'!I20*0.0082*167/209*1.04</f>
        <v>16.279217531100478</v>
      </c>
      <c r="J20" s="17">
        <f>'salaires 24,5%'!J20*0.0082*167/209*1.04</f>
        <v>16.463201990430626</v>
      </c>
    </row>
    <row r="21" spans="1:10">
      <c r="A21" s="15">
        <v>100</v>
      </c>
      <c r="B21" s="17">
        <f>'salaires 24,5%'!B21*0.0082*167/209*1.04</f>
        <v>13.798834449760765</v>
      </c>
      <c r="C21" s="17">
        <f>'salaires 24,5%'!C21*0.0082*167/209*1.04</f>
        <v>14.180431846889954</v>
      </c>
      <c r="D21" s="17">
        <f>'salaires 24,5%'!D21*0.0082*167/209*1.04</f>
        <v>14.555215004784689</v>
      </c>
      <c r="E21" s="17">
        <f>'salaires 24,5%'!E21*0.0082*167/209*1.04</f>
        <v>14.936812401913878</v>
      </c>
      <c r="F21" s="17">
        <f>'salaires 24,5%'!F21*0.0082*167/209*1.04</f>
        <v>15.441066105263161</v>
      </c>
      <c r="G21" s="17">
        <f>'salaires 24,5%'!G21*0.0082*167/209*1.04</f>
        <v>15.952134047846892</v>
      </c>
      <c r="H21" s="17">
        <f>'salaires 24,5%'!H21*0.0082*167/209*1.04</f>
        <v>16.456387751196171</v>
      </c>
      <c r="I21" s="17">
        <f>'salaires 24,5%'!I21*0.0082*167/209*1.04</f>
        <v>16.647186449760767</v>
      </c>
      <c r="J21" s="17">
        <f>'salaires 24,5%'!J21*0.0082*167/209*1.04</f>
        <v>16.837985148325359</v>
      </c>
    </row>
    <row r="22" spans="1:10">
      <c r="A22" s="15">
        <v>105</v>
      </c>
      <c r="B22" s="17">
        <f>'salaires 24,5%'!B22*0.0082*167/209*1.04</f>
        <v>14.119103693779904</v>
      </c>
      <c r="C22" s="17">
        <f>'salaires 24,5%'!C22*0.0082*167/209*1.04</f>
        <v>14.507515330143544</v>
      </c>
      <c r="D22" s="17">
        <f>'salaires 24,5%'!D22*0.0082*167/209*1.04</f>
        <v>14.895926966507178</v>
      </c>
      <c r="E22" s="17">
        <f>'salaires 24,5%'!E22*0.0082*167/209*1.04</f>
        <v>15.284338602870815</v>
      </c>
      <c r="F22" s="17">
        <f>'salaires 24,5%'!F22*0.0082*167/209*1.04</f>
        <v>15.802220784688998</v>
      </c>
      <c r="G22" s="17">
        <f>'salaires 24,5%'!G22*0.0082*167/209*1.04</f>
        <v>16.320102966507182</v>
      </c>
      <c r="H22" s="17">
        <f>'salaires 24,5%'!H22*0.0082*167/209*1.04</f>
        <v>16.837985148325359</v>
      </c>
      <c r="I22" s="17">
        <f>'salaires 24,5%'!I22*0.0082*167/209*1.04</f>
        <v>17.035598086124402</v>
      </c>
      <c r="J22" s="17">
        <f>'salaires 24,5%'!J22*0.0082*167/209*1.04</f>
        <v>17.226396784688998</v>
      </c>
    </row>
    <row r="23" spans="1:10">
      <c r="A23" s="15">
        <v>110</v>
      </c>
      <c r="B23" s="17">
        <f>'salaires 24,5%'!B23*0.0082*167/209*1.04</f>
        <v>14.446187177033494</v>
      </c>
      <c r="C23" s="17">
        <f>'salaires 24,5%'!C23*0.0082*167/209*1.04</f>
        <v>14.84822729186603</v>
      </c>
      <c r="D23" s="17">
        <f>'salaires 24,5%'!D23*0.0082*167/209*1.04</f>
        <v>15.243453167464118</v>
      </c>
      <c r="E23" s="17">
        <f>'salaires 24,5%'!E23*0.0082*167/209*1.04</f>
        <v>15.638679043062204</v>
      </c>
      <c r="F23" s="17">
        <f>'salaires 24,5%'!F23*0.0082*167/209*1.04</f>
        <v>16.170189703349283</v>
      </c>
      <c r="G23" s="17">
        <f>'salaires 24,5%'!G23*0.0082*167/209*1.04</f>
        <v>16.701700363636366</v>
      </c>
      <c r="H23" s="17">
        <f>'salaires 24,5%'!H23*0.0082*167/209*1.04</f>
        <v>17.233211023923442</v>
      </c>
      <c r="I23" s="17">
        <f>'salaires 24,5%'!I23*0.0082*167/209*1.04</f>
        <v>17.430823961722492</v>
      </c>
      <c r="J23" s="17">
        <f>'salaires 24,5%'!J23*0.0082*167/209*1.04</f>
        <v>17.628436899521532</v>
      </c>
    </row>
    <row r="24" spans="1:10">
      <c r="A24" s="15">
        <v>115</v>
      </c>
      <c r="B24" s="17">
        <f>'salaires 24,5%'!B24*0.0082*167/209*1.04</f>
        <v>14.807341856459331</v>
      </c>
      <c r="C24" s="17">
        <f>'salaires 24,5%'!C24*0.0082*167/209*1.04</f>
        <v>15.216196210526318</v>
      </c>
      <c r="D24" s="17">
        <f>'salaires 24,5%'!D24*0.0082*167/209*1.04</f>
        <v>15.618236325358854</v>
      </c>
      <c r="E24" s="17">
        <f>'salaires 24,5%'!E24*0.0082*167/209*1.04</f>
        <v>16.027090679425839</v>
      </c>
      <c r="F24" s="17">
        <f>'salaires 24,5%'!F24*0.0082*167/209*1.04</f>
        <v>16.572229818181821</v>
      </c>
      <c r="G24" s="17">
        <f>'salaires 24,5%'!G24*0.0082*167/209*1.04</f>
        <v>17.117368956937799</v>
      </c>
      <c r="H24" s="17">
        <f>'salaires 24,5%'!H24*0.0082*167/209*1.04</f>
        <v>17.655693856459333</v>
      </c>
      <c r="I24" s="17">
        <f>'salaires 24,5%'!I24*0.0082*167/209*1.04</f>
        <v>17.860121033492824</v>
      </c>
      <c r="J24" s="17">
        <f>'salaires 24,5%'!J24*0.0082*167/209*1.04</f>
        <v>18.064548210526318</v>
      </c>
    </row>
    <row r="25" spans="1:10">
      <c r="A25" s="15">
        <v>120</v>
      </c>
      <c r="B25" s="17">
        <f>'salaires 24,5%'!B25*0.0082*167/209*1.04</f>
        <v>15.216196210526318</v>
      </c>
      <c r="C25" s="17">
        <f>'salaires 24,5%'!C25*0.0082*167/209*1.04</f>
        <v>15.631864803827753</v>
      </c>
      <c r="D25" s="17">
        <f>'salaires 24,5%'!D25*0.0082*167/209*1.04</f>
        <v>16.054347636363637</v>
      </c>
      <c r="E25" s="17">
        <f>'salaires 24,5%'!E25*0.0082*167/209*1.04</f>
        <v>16.470016229665074</v>
      </c>
      <c r="F25" s="17">
        <f>'salaires 24,5%'!F25*0.0082*167/209*1.04</f>
        <v>17.028783846889954</v>
      </c>
      <c r="G25" s="17">
        <f>'salaires 24,5%'!G25*0.0082*167/209*1.04</f>
        <v>17.587551464114835</v>
      </c>
      <c r="H25" s="17">
        <f>'salaires 24,5%'!H25*0.0082*167/209*1.04</f>
        <v>18.146319081339712</v>
      </c>
      <c r="I25" s="17">
        <f>'salaires 24,5%'!I25*0.0082*167/209*1.04</f>
        <v>18.357560497607658</v>
      </c>
      <c r="J25" s="17">
        <f>'salaires 24,5%'!J25*0.0082*167/209*1.04</f>
        <v>18.561987674641149</v>
      </c>
    </row>
    <row r="26" spans="1:10">
      <c r="A26" s="15">
        <v>125</v>
      </c>
      <c r="B26" s="17">
        <f>'salaires 24,5%'!B26*0.0082*167/209*1.04</f>
        <v>15.597793607655502</v>
      </c>
      <c r="C26" s="17">
        <f>'salaires 24,5%'!C26*0.0082*167/209*1.04</f>
        <v>16.027090679425839</v>
      </c>
      <c r="D26" s="17">
        <f>'salaires 24,5%'!D26*0.0082*167/209*1.04</f>
        <v>16.456387751196171</v>
      </c>
      <c r="E26" s="17">
        <f>'salaires 24,5%'!E26*0.0082*167/209*1.04</f>
        <v>16.885684822966507</v>
      </c>
      <c r="F26" s="17">
        <f>'salaires 24,5%'!F26*0.0082*167/209*1.04</f>
        <v>17.458080918660286</v>
      </c>
      <c r="G26" s="17">
        <f>'salaires 24,5%'!G26*0.0082*167/209*1.04</f>
        <v>18.030477014354073</v>
      </c>
      <c r="H26" s="17">
        <f>'salaires 24,5%'!H26*0.0082*167/209*1.04</f>
        <v>18.602873110047852</v>
      </c>
      <c r="I26" s="17">
        <f>'salaires 24,5%'!I26*0.0082*167/209*1.04</f>
        <v>18.814114526315795</v>
      </c>
      <c r="J26" s="17">
        <f>'salaires 24,5%'!J26*0.0082*167/209*1.04</f>
        <v>19.032170181818184</v>
      </c>
    </row>
    <row r="27" spans="1:10">
      <c r="A27" s="15">
        <v>130</v>
      </c>
      <c r="B27" s="17">
        <f>'salaires 24,5%'!B27*0.0082*167/209*1.04</f>
        <v>15.979391004784691</v>
      </c>
      <c r="C27" s="17">
        <f>'salaires 24,5%'!C27*0.0082*167/209*1.04</f>
        <v>16.415502315789475</v>
      </c>
      <c r="D27" s="17">
        <f>'salaires 24,5%'!D27*0.0082*167/209*1.04</f>
        <v>16.858427866028713</v>
      </c>
      <c r="E27" s="17">
        <f>'salaires 24,5%'!E27*0.0082*167/209*1.04</f>
        <v>17.294539177033492</v>
      </c>
      <c r="F27" s="17">
        <f>'salaires 24,5%'!F27*0.0082*167/209*1.04</f>
        <v>17.880563751196178</v>
      </c>
      <c r="G27" s="17">
        <f>'salaires 24,5%'!G27*0.0082*167/209*1.04</f>
        <v>18.466588325358853</v>
      </c>
      <c r="H27" s="17">
        <f>'salaires 24,5%'!H27*0.0082*167/209*1.04</f>
        <v>19.052612899521534</v>
      </c>
      <c r="I27" s="17">
        <f>'salaires 24,5%'!I27*0.0082*167/209*1.04</f>
        <v>19.277482794258376</v>
      </c>
      <c r="J27" s="17">
        <f>'salaires 24,5%'!J27*0.0082*167/209*1.04</f>
        <v>19.495538449760765</v>
      </c>
    </row>
    <row r="28" spans="1:10">
      <c r="A28" s="15">
        <v>135</v>
      </c>
      <c r="B28" s="17">
        <f>'salaires 24,5%'!B28*0.0082*167/209*1.04</f>
        <v>16.374616880382778</v>
      </c>
      <c r="C28" s="17">
        <f>'salaires 24,5%'!C28*0.0082*167/209*1.04</f>
        <v>16.824356669856463</v>
      </c>
      <c r="D28" s="17">
        <f>'salaires 24,5%'!D28*0.0082*167/209*1.04</f>
        <v>17.274096459330149</v>
      </c>
      <c r="E28" s="17">
        <f>'salaires 24,5%'!E28*0.0082*167/209*1.04</f>
        <v>17.723836248803831</v>
      </c>
      <c r="F28" s="17">
        <f>'salaires 24,5%'!F28*0.0082*167/209*1.04</f>
        <v>18.323489301435409</v>
      </c>
      <c r="G28" s="17">
        <f>'salaires 24,5%'!G28*0.0082*167/209*1.04</f>
        <v>18.923142354066989</v>
      </c>
      <c r="H28" s="17">
        <f>'salaires 24,5%'!H28*0.0082*167/209*1.04</f>
        <v>19.529609645933018</v>
      </c>
      <c r="I28" s="17">
        <f>'salaires 24,5%'!I28*0.0082*167/209*1.04</f>
        <v>19.754479540669859</v>
      </c>
      <c r="J28" s="17">
        <f>'salaires 24,5%'!J28*0.0082*167/209*1.04</f>
        <v>19.9793494354067</v>
      </c>
    </row>
    <row r="29" spans="1:10">
      <c r="A29" s="15">
        <v>140</v>
      </c>
      <c r="B29" s="17">
        <f>'salaires 24,5%'!B29*0.0082*167/209*1.04</f>
        <v>16.776656995215312</v>
      </c>
      <c r="C29" s="17">
        <f>'salaires 24,5%'!C29*0.0082*167/209*1.04</f>
        <v>17.2400252631579</v>
      </c>
      <c r="D29" s="17">
        <f>'salaires 24,5%'!D29*0.0082*167/209*1.04</f>
        <v>17.703393531100481</v>
      </c>
      <c r="E29" s="17">
        <f>'salaires 24,5%'!E29*0.0082*167/209*1.04</f>
        <v>18.159947559808618</v>
      </c>
      <c r="F29" s="17">
        <f>'salaires 24,5%'!F29*0.0082*167/209*1.04</f>
        <v>18.780043330143542</v>
      </c>
      <c r="G29" s="17">
        <f>'salaires 24,5%'!G29*0.0082*167/209*1.04</f>
        <v>19.393324861244022</v>
      </c>
      <c r="H29" s="17">
        <f>'salaires 24,5%'!H29*0.0082*167/209*1.04</f>
        <v>20.006606392344501</v>
      </c>
      <c r="I29" s="17">
        <f>'salaires 24,5%'!I29*0.0082*167/209*1.04</f>
        <v>20.23829052631579</v>
      </c>
      <c r="J29" s="17">
        <f>'salaires 24,5%'!J29*0.0082*167/209*1.04</f>
        <v>20.46997466028709</v>
      </c>
    </row>
    <row r="30" spans="1:10">
      <c r="A30" s="15">
        <v>145</v>
      </c>
      <c r="B30" s="17">
        <f>'salaires 24,5%'!B30*0.0082*167/209*1.04</f>
        <v>17.192325588516749</v>
      </c>
      <c r="C30" s="17">
        <f>'salaires 24,5%'!C30*0.0082*167/209*1.04</f>
        <v>17.669322334928232</v>
      </c>
      <c r="D30" s="17">
        <f>'salaires 24,5%'!D30*0.0082*167/209*1.04</f>
        <v>18.139504842105264</v>
      </c>
      <c r="E30" s="17">
        <f>'salaires 24,5%'!E30*0.0082*167/209*1.04</f>
        <v>18.616501588516751</v>
      </c>
      <c r="F30" s="17">
        <f>'salaires 24,5%'!F30*0.0082*167/209*1.04</f>
        <v>19.243411598086126</v>
      </c>
      <c r="G30" s="17">
        <f>'salaires 24,5%'!G30*0.0082*167/209*1.04</f>
        <v>19.877135846889956</v>
      </c>
      <c r="H30" s="17">
        <f>'salaires 24,5%'!H30*0.0082*167/209*1.04</f>
        <v>20.510860095693783</v>
      </c>
      <c r="I30" s="17">
        <f>'salaires 24,5%'!I30*0.0082*167/209*1.04</f>
        <v>20.742544229665075</v>
      </c>
      <c r="J30" s="17">
        <f>'salaires 24,5%'!J30*0.0082*167/209*1.04</f>
        <v>20.981042602870815</v>
      </c>
    </row>
    <row r="31" spans="1:10">
      <c r="A31" s="15">
        <v>150</v>
      </c>
      <c r="B31" s="17">
        <f>'salaires 24,5%'!B31*0.0082*167/209*1.04</f>
        <v>17.621622660287084</v>
      </c>
      <c r="C31" s="17">
        <f>'salaires 24,5%'!C31*0.0082*167/209*1.04</f>
        <v>18.105433645933015</v>
      </c>
      <c r="D31" s="17">
        <f>'salaires 24,5%'!D31*0.0082*167/209*1.04</f>
        <v>18.58924463157895</v>
      </c>
      <c r="E31" s="17">
        <f>'salaires 24,5%'!E31*0.0082*167/209*1.04</f>
        <v>19.073055617224881</v>
      </c>
      <c r="F31" s="17">
        <f>'salaires 24,5%'!F31*0.0082*167/209*1.04</f>
        <v>19.72040834449761</v>
      </c>
      <c r="G31" s="17">
        <f>'salaires 24,5%'!G31*0.0082*167/209*1.04</f>
        <v>20.367761071770335</v>
      </c>
      <c r="H31" s="17">
        <f>'salaires 24,5%'!H31*0.0082*167/209*1.04</f>
        <v>21.015113799043068</v>
      </c>
      <c r="I31" s="17">
        <f>'salaires 24,5%'!I31*0.0082*167/209*1.04</f>
        <v>21.253612172248804</v>
      </c>
      <c r="J31" s="17">
        <f>'salaires 24,5%'!J31*0.0082*167/209*1.04</f>
        <v>21.498924784688999</v>
      </c>
    </row>
    <row r="32" spans="1:10">
      <c r="A32" s="13">
        <v>155</v>
      </c>
      <c r="B32" s="17">
        <f>'salaires 24,5%'!B32*0.0082*167/209*1.04</f>
        <v>18.044105492822972</v>
      </c>
      <c r="C32" s="17">
        <f>'salaires 24,5%'!C32*0.0082*167/209*1.04</f>
        <v>18.541544956937802</v>
      </c>
      <c r="D32" s="17">
        <f>'salaires 24,5%'!D32*0.0082*167/209*1.04</f>
        <v>19.038984421052632</v>
      </c>
      <c r="E32" s="17">
        <f>'salaires 24,5%'!E32*0.0082*167/209*1.04</f>
        <v>19.536423885167469</v>
      </c>
      <c r="F32" s="17">
        <f>'salaires 24,5%'!F32*0.0082*167/209*1.04</f>
        <v>20.197405090909093</v>
      </c>
      <c r="G32" s="17">
        <f>'salaires 24,5%'!G32*0.0082*167/209*1.04</f>
        <v>20.858386296650721</v>
      </c>
      <c r="H32" s="17">
        <f>'salaires 24,5%'!H32*0.0082*167/209*1.04</f>
        <v>21.526181741626797</v>
      </c>
      <c r="I32" s="17">
        <f>'salaires 24,5%'!I32*0.0082*167/209*1.04</f>
        <v>21.771494354066984</v>
      </c>
      <c r="J32" s="17">
        <f>'salaires 24,5%'!J32*0.0082*167/209*1.04</f>
        <v>22.016806966507179</v>
      </c>
    </row>
    <row r="33" spans="1:10">
      <c r="A33" s="13">
        <v>160</v>
      </c>
      <c r="B33" s="17">
        <f>'salaires 24,5%'!B33*0.0082*167/209*1.04</f>
        <v>18.548359196172253</v>
      </c>
      <c r="C33" s="17">
        <f>'salaires 24,5%'!C33*0.0082*167/209*1.04</f>
        <v>19.059427138755982</v>
      </c>
      <c r="D33" s="17">
        <f>'salaires 24,5%'!D33*0.0082*167/209*1.04</f>
        <v>19.570495081339715</v>
      </c>
      <c r="E33" s="17">
        <f>'salaires 24,5%'!E33*0.0082*167/209*1.04</f>
        <v>20.081563023923447</v>
      </c>
      <c r="F33" s="17">
        <f>'salaires 24,5%'!F33*0.0082*167/209*1.04</f>
        <v>20.762986947368425</v>
      </c>
      <c r="G33" s="17">
        <f>'salaires 24,5%'!G33*0.0082*167/209*1.04</f>
        <v>21.444410870813396</v>
      </c>
      <c r="H33" s="17">
        <f>'salaires 24,5%'!H33*0.0082*167/209*1.04</f>
        <v>22.119020555023926</v>
      </c>
      <c r="I33" s="17">
        <f>'salaires 24,5%'!I33*0.0082*167/209*1.04</f>
        <v>22.37796164593302</v>
      </c>
      <c r="J33" s="17">
        <f>'salaires 24,5%'!J33*0.0082*167/209*1.04</f>
        <v>22.630088497607662</v>
      </c>
    </row>
    <row r="34" spans="1:10">
      <c r="A34" s="15">
        <v>165</v>
      </c>
      <c r="B34" s="17">
        <f>'salaires 24,5%'!B34*0.0082*167/209*1.04</f>
        <v>18.991284746411484</v>
      </c>
      <c r="C34" s="17">
        <f>'salaires 24,5%'!C34*0.0082*167/209*1.04</f>
        <v>19.515981167464115</v>
      </c>
      <c r="D34" s="17">
        <f>'salaires 24,5%'!D34*0.0082*167/209*1.04</f>
        <v>20.040677588516751</v>
      </c>
      <c r="E34" s="17">
        <f>'salaires 24,5%'!E34*0.0082*167/209*1.04</f>
        <v>20.565374009569378</v>
      </c>
      <c r="F34" s="17">
        <f>'salaires 24,5%'!F34*0.0082*167/209*1.04</f>
        <v>21.260426411483255</v>
      </c>
      <c r="G34" s="17">
        <f>'salaires 24,5%'!G34*0.0082*167/209*1.04</f>
        <v>21.955478813397129</v>
      </c>
      <c r="H34" s="17">
        <f>'salaires 24,5%'!H34*0.0082*167/209*1.04</f>
        <v>22.657345454545453</v>
      </c>
      <c r="I34" s="17">
        <f>'salaires 24,5%'!I34*0.0082*167/209*1.04</f>
        <v>22.91628654545455</v>
      </c>
      <c r="J34" s="17">
        <f>'salaires 24,5%'!J34*0.0082*167/209*1.04</f>
        <v>23.17522763636364</v>
      </c>
    </row>
    <row r="35" spans="1:10">
      <c r="A35" s="15">
        <v>170</v>
      </c>
      <c r="B35" s="17">
        <f>'salaires 24,5%'!B35*0.0082*167/209*1.04</f>
        <v>19.461467253588523</v>
      </c>
      <c r="C35" s="17">
        <f>'salaires 24,5%'!C35*0.0082*167/209*1.04</f>
        <v>19.992977913875599</v>
      </c>
      <c r="D35" s="17">
        <f>'salaires 24,5%'!D35*0.0082*167/209*1.04</f>
        <v>20.531302813397129</v>
      </c>
      <c r="E35" s="17">
        <f>'salaires 24,5%'!E35*0.0082*167/209*1.04</f>
        <v>21.062813473684212</v>
      </c>
      <c r="F35" s="17">
        <f>'salaires 24,5%'!F35*0.0082*167/209*1.04</f>
        <v>21.778308593301439</v>
      </c>
      <c r="G35" s="17">
        <f>'salaires 24,5%'!G35*0.0082*167/209*1.04</f>
        <v>22.493803712918659</v>
      </c>
      <c r="H35" s="17">
        <f>'salaires 24,5%'!H35*0.0082*167/209*1.04</f>
        <v>23.20929883253589</v>
      </c>
      <c r="I35" s="17">
        <f>'salaires 24,5%'!I35*0.0082*167/209*1.04</f>
        <v>23.475054162679427</v>
      </c>
      <c r="J35" s="17">
        <f>'salaires 24,5%'!J35*0.0082*167/209*1.04</f>
        <v>23.740809492822972</v>
      </c>
    </row>
    <row r="36" spans="1:10">
      <c r="A36" s="15">
        <v>175</v>
      </c>
      <c r="B36" s="17">
        <f>'salaires 24,5%'!B36*0.0082*167/209*1.04</f>
        <v>19.945278239234451</v>
      </c>
      <c r="C36" s="17">
        <f>'salaires 24,5%'!C36*0.0082*167/209*1.04</f>
        <v>20.490417377990433</v>
      </c>
      <c r="D36" s="17">
        <f>'salaires 24,5%'!D36*0.0082*167/209*1.04</f>
        <v>21.042370755980869</v>
      </c>
      <c r="E36" s="17">
        <f>'salaires 24,5%'!E36*0.0082*167/209*1.04</f>
        <v>21.587509894736847</v>
      </c>
      <c r="F36" s="17">
        <f>'salaires 24,5%'!F36*0.0082*167/209*1.04</f>
        <v>22.323447732057421</v>
      </c>
      <c r="G36" s="17">
        <f>'salaires 24,5%'!G36*0.0082*167/209*1.04</f>
        <v>23.05257133014354</v>
      </c>
      <c r="H36" s="17">
        <f>'salaires 24,5%'!H36*0.0082*167/209*1.04</f>
        <v>23.788509167464113</v>
      </c>
      <c r="I36" s="17">
        <f>'salaires 24,5%'!I36*0.0082*167/209*1.04</f>
        <v>24.061078736842109</v>
      </c>
      <c r="J36" s="17">
        <f>'salaires 24,5%'!J36*0.0082*167/209*1.04</f>
        <v>24.333648306220098</v>
      </c>
    </row>
    <row r="37" spans="1:10">
      <c r="A37" s="15">
        <v>180</v>
      </c>
      <c r="B37" s="17">
        <f>'salaires 24,5%'!B37*0.0082*167/209*1.04</f>
        <v>20.435903464114833</v>
      </c>
      <c r="C37" s="17">
        <f>'salaires 24,5%'!C37*0.0082*167/209*1.04</f>
        <v>21.001485320574165</v>
      </c>
      <c r="D37" s="17">
        <f>'salaires 24,5%'!D37*0.0082*167/209*1.04</f>
        <v>21.560252937799046</v>
      </c>
      <c r="E37" s="17">
        <f>'salaires 24,5%'!E37*0.0082*167/209*1.04</f>
        <v>22.125834794258378</v>
      </c>
      <c r="F37" s="17">
        <f>'salaires 24,5%'!F37*0.0082*167/209*1.04</f>
        <v>22.87540111004785</v>
      </c>
      <c r="G37" s="17">
        <f>'salaires 24,5%'!G37*0.0082*167/209*1.04</f>
        <v>23.624967425837323</v>
      </c>
      <c r="H37" s="17">
        <f>'salaires 24,5%'!H37*0.0082*167/209*1.04</f>
        <v>24.374533741626799</v>
      </c>
      <c r="I37" s="17">
        <f>'salaires 24,5%'!I37*0.0082*167/209*1.04</f>
        <v>24.653917550239239</v>
      </c>
      <c r="J37" s="17">
        <f>'salaires 24,5%'!J37*0.0082*167/209*1.04</f>
        <v>24.933301358851676</v>
      </c>
    </row>
    <row r="38" spans="1:10">
      <c r="A38" s="15">
        <v>185</v>
      </c>
      <c r="B38" s="17">
        <f>'salaires 24,5%'!B38*0.0082*167/209*1.04</f>
        <v>20.940157167464118</v>
      </c>
      <c r="C38" s="17">
        <f>'salaires 24,5%'!C38*0.0082*167/209*1.04</f>
        <v>21.512553263157898</v>
      </c>
      <c r="D38" s="17">
        <f>'salaires 24,5%'!D38*0.0082*167/209*1.04</f>
        <v>22.091763598086132</v>
      </c>
      <c r="E38" s="17">
        <f>'salaires 24,5%'!E38*0.0082*167/209*1.04</f>
        <v>22.664159693779908</v>
      </c>
      <c r="F38" s="17">
        <f>'salaires 24,5%'!F38*0.0082*167/209*1.04</f>
        <v>23.434168727272731</v>
      </c>
      <c r="G38" s="17">
        <f>'salaires 24,5%'!G38*0.0082*167/209*1.04</f>
        <v>24.204177760765553</v>
      </c>
      <c r="H38" s="17">
        <f>'salaires 24,5%'!H38*0.0082*167/209*1.04</f>
        <v>24.97418679425838</v>
      </c>
      <c r="I38" s="17">
        <f>'salaires 24,5%'!I38*0.0082*167/209*1.04</f>
        <v>25.260384842105267</v>
      </c>
      <c r="J38" s="17">
        <f>'salaires 24,5%'!J38*0.0082*167/209*1.04</f>
        <v>25.546582889952159</v>
      </c>
    </row>
    <row r="39" spans="1:10">
      <c r="A39" s="15">
        <v>190</v>
      </c>
      <c r="B39" s="17">
        <f>'salaires 24,5%'!B39*0.0082*167/209*1.04</f>
        <v>21.451225110047847</v>
      </c>
      <c r="C39" s="17">
        <f>'salaires 24,5%'!C39*0.0082*167/209*1.04</f>
        <v>22.044063923444977</v>
      </c>
      <c r="D39" s="17">
        <f>'salaires 24,5%'!D39*0.0082*167/209*1.04</f>
        <v>22.63690273684211</v>
      </c>
      <c r="E39" s="17">
        <f>'salaires 24,5%'!E39*0.0082*167/209*1.04</f>
        <v>23.222927311004785</v>
      </c>
      <c r="F39" s="17">
        <f>'salaires 24,5%'!F39*0.0082*167/209*1.04</f>
        <v>24.013379062200961</v>
      </c>
      <c r="G39" s="17">
        <f>'salaires 24,5%'!G39*0.0082*167/209*1.04</f>
        <v>24.797016574162683</v>
      </c>
      <c r="H39" s="17">
        <f>'salaires 24,5%'!H39*0.0082*167/209*1.04</f>
        <v>25.587468325358856</v>
      </c>
      <c r="I39" s="17">
        <f>'salaires 24,5%'!I39*0.0082*167/209*1.04</f>
        <v>25.880480612440191</v>
      </c>
      <c r="J39" s="17">
        <f>'salaires 24,5%'!J39*0.0082*167/209*1.04</f>
        <v>26.180307138755989</v>
      </c>
    </row>
    <row r="40" spans="1:10">
      <c r="A40" s="15">
        <v>195</v>
      </c>
      <c r="B40" s="17">
        <f>'salaires 24,5%'!B40*0.0082*167/209*1.04</f>
        <v>21.98273577033493</v>
      </c>
      <c r="C40" s="17">
        <f>'salaires 24,5%'!C40*0.0082*167/209*1.04</f>
        <v>22.589203062200959</v>
      </c>
      <c r="D40" s="17">
        <f>'salaires 24,5%'!D40*0.0082*167/209*1.04</f>
        <v>23.195670354066987</v>
      </c>
      <c r="E40" s="17">
        <f>'salaires 24,5%'!E40*0.0082*167/209*1.04</f>
        <v>23.802137645933019</v>
      </c>
      <c r="F40" s="17">
        <f>'salaires 24,5%'!F40*0.0082*167/209*1.04</f>
        <v>24.606217875598087</v>
      </c>
      <c r="G40" s="17">
        <f>'salaires 24,5%'!G40*0.0082*167/209*1.04</f>
        <v>25.410298105263159</v>
      </c>
      <c r="H40" s="17">
        <f>'salaires 24,5%'!H40*0.0082*167/209*1.04</f>
        <v>26.221192574162682</v>
      </c>
      <c r="I40" s="17">
        <f>'salaires 24,5%'!I40*0.0082*167/209*1.04</f>
        <v>26.521019100478473</v>
      </c>
      <c r="J40" s="17">
        <f>'salaires 24,5%'!J40*0.0082*167/209*1.04</f>
        <v>26.820845626794263</v>
      </c>
    </row>
    <row r="41" spans="1:10">
      <c r="A41" s="15">
        <v>200</v>
      </c>
      <c r="B41" s="17">
        <f>'salaires 24,5%'!B41*0.0082*167/209*1.04</f>
        <v>22.52106066985646</v>
      </c>
      <c r="C41" s="17">
        <f>'salaires 24,5%'!C41*0.0082*167/209*1.04</f>
        <v>23.141156440191388</v>
      </c>
      <c r="D41" s="17">
        <f>'salaires 24,5%'!D41*0.0082*167/209*1.04</f>
        <v>23.761252210526319</v>
      </c>
      <c r="E41" s="17">
        <f>'salaires 24,5%'!E41*0.0082*167/209*1.04</f>
        <v>24.381347980861246</v>
      </c>
      <c r="F41" s="17">
        <f>'salaires 24,5%'!F41*0.0082*167/209*1.04</f>
        <v>25.205870928229668</v>
      </c>
      <c r="G41" s="17">
        <f>'salaires 24,5%'!G41*0.0082*167/209*1.04</f>
        <v>26.037208114832541</v>
      </c>
      <c r="H41" s="17">
        <f>'salaires 24,5%'!H41*0.0082*167/209*1.04</f>
        <v>26.86173106220096</v>
      </c>
      <c r="I41" s="17">
        <f>'salaires 24,5%'!I41*0.0082*167/209*1.04</f>
        <v>27.175186066985653</v>
      </c>
      <c r="J41" s="17">
        <f>'salaires 24,5%'!J41*0.0082*167/209*1.04</f>
        <v>27.481826832535894</v>
      </c>
    </row>
    <row r="42" spans="1:10">
      <c r="A42" s="15">
        <v>205</v>
      </c>
      <c r="B42" s="17">
        <f>'salaires 24,5%'!B42*0.0082*167/209*1.04</f>
        <v>23.079828287081341</v>
      </c>
      <c r="C42" s="17">
        <f>'salaires 24,5%'!C42*0.0082*167/209*1.04</f>
        <v>23.713552535885171</v>
      </c>
      <c r="D42" s="17">
        <f>'salaires 24,5%'!D42*0.0082*167/209*1.04</f>
        <v>24.354091023923452</v>
      </c>
      <c r="E42" s="17">
        <f>'salaires 24,5%'!E42*0.0082*167/209*1.04</f>
        <v>24.987815272727278</v>
      </c>
      <c r="F42" s="17">
        <f>'salaires 24,5%'!F42*0.0082*167/209*1.04</f>
        <v>25.832780937799047</v>
      </c>
      <c r="G42" s="17">
        <f>'salaires 24,5%'!G42*0.0082*167/209*1.04</f>
        <v>26.677746602870815</v>
      </c>
      <c r="H42" s="17">
        <f>'salaires 24,5%'!H42*0.0082*167/209*1.04</f>
        <v>27.529526507177035</v>
      </c>
      <c r="I42" s="17">
        <f>'salaires 24,5%'!I42*0.0082*167/209*1.04</f>
        <v>27.842981511961725</v>
      </c>
      <c r="J42" s="17">
        <f>'salaires 24,5%'!J42*0.0082*167/209*1.04</f>
        <v>28.163250755980865</v>
      </c>
    </row>
    <row r="43" spans="1:10">
      <c r="A43" s="15">
        <v>210</v>
      </c>
      <c r="B43" s="17">
        <f>'salaires 24,5%'!B43*0.0082*167/209*1.04</f>
        <v>23.652224382775124</v>
      </c>
      <c r="C43" s="17">
        <f>'salaires 24,5%'!C43*0.0082*167/209*1.04</f>
        <v>24.306391349282297</v>
      </c>
      <c r="D43" s="17">
        <f>'salaires 24,5%'!D43*0.0082*167/209*1.04</f>
        <v>24.953744076555026</v>
      </c>
      <c r="E43" s="17">
        <f>'salaires 24,5%'!E43*0.0082*167/209*1.04</f>
        <v>25.607911043062202</v>
      </c>
      <c r="F43" s="17">
        <f>'salaires 24,5%'!F43*0.0082*167/209*1.04</f>
        <v>26.473319425837325</v>
      </c>
      <c r="G43" s="17">
        <f>'salaires 24,5%'!G43*0.0082*167/209*1.04</f>
        <v>27.33872780861244</v>
      </c>
      <c r="H43" s="17">
        <f>'salaires 24,5%'!H43*0.0082*167/209*1.04</f>
        <v>28.21095043062201</v>
      </c>
      <c r="I43" s="17">
        <f>'salaires 24,5%'!I43*0.0082*167/209*1.04</f>
        <v>28.538033913875598</v>
      </c>
      <c r="J43" s="17">
        <f>'salaires 24,5%'!J43*0.0082*167/209*1.04</f>
        <v>28.858303157894742</v>
      </c>
    </row>
    <row r="44" spans="1:10">
      <c r="A44" s="15">
        <v>215</v>
      </c>
      <c r="B44" s="17">
        <f>'salaires 24,5%'!B44*0.0082*167/209*1.04</f>
        <v>24.231434717703351</v>
      </c>
      <c r="C44" s="17">
        <f>'salaires 24,5%'!C44*0.0082*167/209*1.04</f>
        <v>24.89923016267943</v>
      </c>
      <c r="D44" s="17">
        <f>'salaires 24,5%'!D44*0.0082*167/209*1.04</f>
        <v>25.567025607655502</v>
      </c>
      <c r="E44" s="17">
        <f>'salaires 24,5%'!E44*0.0082*167/209*1.04</f>
        <v>26.234821052631581</v>
      </c>
      <c r="F44" s="17">
        <f>'salaires 24,5%'!F44*0.0082*167/209*1.04</f>
        <v>27.12067215311005</v>
      </c>
      <c r="G44" s="17">
        <f>'salaires 24,5%'!G44*0.0082*167/209*1.04</f>
        <v>28.013337492822966</v>
      </c>
      <c r="H44" s="17">
        <f>'salaires 24,5%'!H44*0.0082*167/209*1.04</f>
        <v>28.899188593301439</v>
      </c>
      <c r="I44" s="17">
        <f>'salaires 24,5%'!I44*0.0082*167/209*1.04</f>
        <v>29.233086315789478</v>
      </c>
      <c r="J44" s="17">
        <f>'salaires 24,5%'!J44*0.0082*167/209*1.04</f>
        <v>29.566984038277518</v>
      </c>
    </row>
    <row r="45" spans="1:10">
      <c r="A45" s="15">
        <v>220</v>
      </c>
      <c r="B45" s="17">
        <f>'salaires 24,5%'!B45*0.0082*167/209*1.04</f>
        <v>24.831087770334936</v>
      </c>
      <c r="C45" s="17">
        <f>'salaires 24,5%'!C45*0.0082*167/209*1.04</f>
        <v>25.512511693779903</v>
      </c>
      <c r="D45" s="17">
        <f>'salaires 24,5%'!D45*0.0082*167/209*1.04</f>
        <v>26.193935617224884</v>
      </c>
      <c r="E45" s="17">
        <f>'salaires 24,5%'!E45*0.0082*167/209*1.04</f>
        <v>26.88217377990431</v>
      </c>
      <c r="F45" s="17">
        <f>'salaires 24,5%'!F45*0.0082*167/209*1.04</f>
        <v>27.788467598086129</v>
      </c>
      <c r="G45" s="17">
        <f>'salaires 24,5%'!G45*0.0082*167/209*1.04</f>
        <v>28.701575655502392</v>
      </c>
      <c r="H45" s="17">
        <f>'salaires 24,5%'!H45*0.0082*167/209*1.04</f>
        <v>29.614683712918662</v>
      </c>
      <c r="I45" s="17">
        <f>'salaires 24,5%'!I45*0.0082*167/209*1.04</f>
        <v>29.955395674641153</v>
      </c>
      <c r="J45" s="17">
        <f>'salaires 24,5%'!J45*0.0082*167/209*1.04</f>
        <v>30.296107636363637</v>
      </c>
    </row>
    <row r="46" spans="1:10">
      <c r="A46" s="15">
        <v>225</v>
      </c>
      <c r="B46" s="17">
        <f>'salaires 24,5%'!B46*0.0082*167/209*1.04</f>
        <v>25.444369301435408</v>
      </c>
      <c r="C46" s="17">
        <f>'salaires 24,5%'!C46*0.0082*167/209*1.04</f>
        <v>26.146235942583733</v>
      </c>
      <c r="D46" s="17">
        <f>'salaires 24,5%'!D46*0.0082*167/209*1.04</f>
        <v>26.848102583732057</v>
      </c>
      <c r="E46" s="17">
        <f>'salaires 24,5%'!E46*0.0082*167/209*1.04</f>
        <v>27.549969224880385</v>
      </c>
      <c r="F46" s="17">
        <f>'salaires 24,5%'!F46*0.0082*167/209*1.04</f>
        <v>28.483520000000002</v>
      </c>
      <c r="G46" s="17">
        <f>'salaires 24,5%'!G46*0.0082*167/209*1.04</f>
        <v>29.417070775119623</v>
      </c>
      <c r="H46" s="17">
        <f>'salaires 24,5%'!H46*0.0082*167/209*1.04</f>
        <v>30.350621550239239</v>
      </c>
      <c r="I46" s="17">
        <f>'salaires 24,5%'!I46*0.0082*167/209*1.04</f>
        <v>30.698147751196178</v>
      </c>
      <c r="J46" s="17">
        <f>'salaires 24,5%'!J46*0.0082*167/209*1.04</f>
        <v>31.05248819138756</v>
      </c>
    </row>
    <row r="47" spans="1:10">
      <c r="A47" s="15">
        <v>230</v>
      </c>
      <c r="B47" s="17">
        <f>'salaires 24,5%'!B47*0.0082*167/209*1.04</f>
        <v>26.071279311004787</v>
      </c>
      <c r="C47" s="17">
        <f>'salaires 24,5%'!C47*0.0082*167/209*1.04</f>
        <v>26.793588669856462</v>
      </c>
      <c r="D47" s="17">
        <f>'salaires 24,5%'!D47*0.0082*167/209*1.04</f>
        <v>27.509083789473685</v>
      </c>
      <c r="E47" s="17">
        <f>'salaires 24,5%'!E47*0.0082*167/209*1.04</f>
        <v>28.224578909090916</v>
      </c>
      <c r="F47" s="17">
        <f>'salaires 24,5%'!F47*0.0082*167/209*1.04</f>
        <v>29.18538664114833</v>
      </c>
      <c r="G47" s="17">
        <f>'salaires 24,5%'!G47*0.0082*167/209*1.04</f>
        <v>30.139380133971297</v>
      </c>
      <c r="H47" s="17">
        <f>'salaires 24,5%'!H47*0.0082*167/209*1.04</f>
        <v>31.100187866028715</v>
      </c>
      <c r="I47" s="17">
        <f>'salaires 24,5%'!I47*0.0082*167/209*1.04</f>
        <v>31.454528306220105</v>
      </c>
      <c r="J47" s="17">
        <f>'salaires 24,5%'!J47*0.0082*167/209*1.04</f>
        <v>31.815682985645935</v>
      </c>
    </row>
    <row r="48" spans="1:10">
      <c r="A48" s="15">
        <v>235</v>
      </c>
      <c r="B48" s="17">
        <f>'salaires 24,5%'!B48*0.0082*167/209*1.04</f>
        <v>26.725446277511967</v>
      </c>
      <c r="C48" s="17">
        <f>'salaires 24,5%'!C48*0.0082*167/209*1.04</f>
        <v>27.461384114832537</v>
      </c>
      <c r="D48" s="17">
        <f>'salaires 24,5%'!D48*0.0082*167/209*1.04</f>
        <v>28.197321952153114</v>
      </c>
      <c r="E48" s="17">
        <f>'salaires 24,5%'!E48*0.0082*167/209*1.04</f>
        <v>28.933259789473681</v>
      </c>
      <c r="F48" s="17">
        <f>'salaires 24,5%'!F48*0.0082*167/209*1.04</f>
        <v>29.914510239234456</v>
      </c>
      <c r="G48" s="17">
        <f>'salaires 24,5%'!G48*0.0082*167/209*1.04</f>
        <v>30.895760688995217</v>
      </c>
      <c r="H48" s="17">
        <f>'salaires 24,5%'!H48*0.0082*167/209*1.04</f>
        <v>31.877011138755982</v>
      </c>
      <c r="I48" s="17">
        <f>'salaires 24,5%'!I48*0.0082*167/209*1.04</f>
        <v>32.244980057416271</v>
      </c>
      <c r="J48" s="17">
        <f>'salaires 24,5%'!J48*0.0082*167/209*1.04</f>
        <v>32.612948976076559</v>
      </c>
    </row>
    <row r="49" spans="1:10">
      <c r="A49" s="15">
        <v>240</v>
      </c>
      <c r="B49" s="17">
        <f>'salaires 24,5%'!B49*0.0082*167/209*1.04</f>
        <v>27.549969224880385</v>
      </c>
      <c r="C49" s="17">
        <f>'salaires 24,5%'!C49*0.0082*167/209*1.04</f>
        <v>28.306349779904309</v>
      </c>
      <c r="D49" s="17">
        <f>'salaires 24,5%'!D49*0.0082*167/209*1.04</f>
        <v>29.062730334928233</v>
      </c>
      <c r="E49" s="17">
        <f>'salaires 24,5%'!E49*0.0082*167/209*1.04</f>
        <v>29.825925129186611</v>
      </c>
      <c r="F49" s="17">
        <f>'salaires 24,5%'!F49*0.0082*167/209*1.04</f>
        <v>30.834432535885171</v>
      </c>
      <c r="G49" s="17">
        <f>'salaires 24,5%'!G49*0.0082*167/209*1.04</f>
        <v>31.842939942583737</v>
      </c>
      <c r="H49" s="17">
        <f>'salaires 24,5%'!H49*0.0082*167/209*1.04</f>
        <v>32.858261588516754</v>
      </c>
      <c r="I49" s="17">
        <f>'salaires 24,5%'!I49*0.0082*167/209*1.04</f>
        <v>33.233044746411487</v>
      </c>
      <c r="J49" s="17">
        <f>'salaires 24,5%'!J49*0.0082*167/209*1.04</f>
        <v>33.614642143540671</v>
      </c>
    </row>
    <row r="50" spans="1:10">
      <c r="A50" s="15">
        <v>245</v>
      </c>
      <c r="B50" s="17">
        <f>'salaires 24,5%'!B50*0.0082*167/209*1.04</f>
        <v>28.224578909090916</v>
      </c>
      <c r="C50" s="17">
        <f>'salaires 24,5%'!C50*0.0082*167/209*1.04</f>
        <v>29.001402181818182</v>
      </c>
      <c r="D50" s="17">
        <f>'salaires 24,5%'!D50*0.0082*167/209*1.04</f>
        <v>29.778225454545456</v>
      </c>
      <c r="E50" s="17">
        <f>'salaires 24,5%'!E50*0.0082*167/209*1.04</f>
        <v>30.555048727272737</v>
      </c>
      <c r="F50" s="17">
        <f>'salaires 24,5%'!F50*0.0082*167/209*1.04</f>
        <v>31.590813090909094</v>
      </c>
      <c r="G50" s="17">
        <f>'salaires 24,5%'!G50*0.0082*167/209*1.04</f>
        <v>32.626577454545455</v>
      </c>
      <c r="H50" s="17">
        <f>'salaires 24,5%'!H50*0.0082*167/209*1.04</f>
        <v>33.662341818181822</v>
      </c>
      <c r="I50" s="17">
        <f>'salaires 24,5%'!I50*0.0082*167/209*1.04</f>
        <v>34.050753454545458</v>
      </c>
      <c r="J50" s="17">
        <f>'salaires 24,5%'!J50*0.0082*167/209*1.04</f>
        <v>34.4391650909091</v>
      </c>
    </row>
    <row r="51" spans="1:10">
      <c r="A51" s="15">
        <v>250</v>
      </c>
      <c r="B51" s="17">
        <f>'salaires 24,5%'!B51*0.0082*167/209*1.04</f>
        <v>28.919631311004789</v>
      </c>
      <c r="C51" s="17">
        <f>'salaires 24,5%'!C51*0.0082*167/209*1.04</f>
        <v>29.716897301435409</v>
      </c>
      <c r="D51" s="17">
        <f>'salaires 24,5%'!D51*0.0082*167/209*1.04</f>
        <v>30.51416329186603</v>
      </c>
      <c r="E51" s="17">
        <f>'salaires 24,5%'!E51*0.0082*167/209*1.04</f>
        <v>31.304615043062199</v>
      </c>
      <c r="F51" s="17">
        <f>'salaires 24,5%'!F51*0.0082*167/209*1.04</f>
        <v>32.367636363636365</v>
      </c>
      <c r="G51" s="17">
        <f>'salaires 24,5%'!G51*0.0082*167/209*1.04</f>
        <v>33.43065768421053</v>
      </c>
      <c r="H51" s="17">
        <f>'salaires 24,5%'!H51*0.0082*167/209*1.04</f>
        <v>34.493679004784688</v>
      </c>
      <c r="I51" s="17">
        <f>'salaires 24,5%'!I51*0.0082*167/209*1.04</f>
        <v>34.888904880382775</v>
      </c>
      <c r="J51" s="17">
        <f>'salaires 24,5%'!J51*0.0082*167/209*1.04</f>
        <v>35.284130755980861</v>
      </c>
    </row>
    <row r="52" spans="1:10">
      <c r="A52" s="15">
        <v>255</v>
      </c>
      <c r="B52" s="17">
        <f>'salaires 24,5%'!B52*0.0082*167/209*1.04</f>
        <v>29.635126430622009</v>
      </c>
      <c r="C52" s="17">
        <f>'salaires 24,5%'!C52*0.0082*167/209*1.04</f>
        <v>30.452835138755983</v>
      </c>
      <c r="D52" s="17">
        <f>'salaires 24,5%'!D52*0.0082*167/209*1.04</f>
        <v>31.263729607655506</v>
      </c>
      <c r="E52" s="17">
        <f>'salaires 24,5%'!E52*0.0082*167/209*1.04</f>
        <v>32.081438315789477</v>
      </c>
      <c r="F52" s="17">
        <f>'salaires 24,5%'!F52*0.0082*167/209*1.04</f>
        <v>33.171716593301433</v>
      </c>
      <c r="G52" s="17">
        <f>'salaires 24,5%'!G52*0.0082*167/209*1.04</f>
        <v>34.255180631578952</v>
      </c>
      <c r="H52" s="17">
        <f>'salaires 24,5%'!H52*0.0082*167/209*1.04</f>
        <v>35.345458909090908</v>
      </c>
      <c r="I52" s="17">
        <f>'salaires 24,5%'!I52*0.0082*167/209*1.04</f>
        <v>35.754313263157904</v>
      </c>
      <c r="J52" s="17">
        <f>'salaires 24,5%'!J52*0.0082*167/209*1.04</f>
        <v>36.163167617224886</v>
      </c>
    </row>
    <row r="53" spans="1:10">
      <c r="A53" s="15">
        <v>260</v>
      </c>
      <c r="B53" s="17">
        <f>'salaires 24,5%'!B53*0.0082*167/209*1.04</f>
        <v>30.37106426794259</v>
      </c>
      <c r="C53" s="17">
        <f>'salaires 24,5%'!C53*0.0082*167/209*1.04</f>
        <v>31.202401454545459</v>
      </c>
      <c r="D53" s="17">
        <f>'salaires 24,5%'!D53*0.0082*167/209*1.04</f>
        <v>32.040552880382776</v>
      </c>
      <c r="E53" s="17">
        <f>'salaires 24,5%'!E53*0.0082*167/209*1.04</f>
        <v>32.878704306220101</v>
      </c>
      <c r="F53" s="17">
        <f>'salaires 24,5%'!F53*0.0082*167/209*1.04</f>
        <v>33.989425301435411</v>
      </c>
      <c r="G53" s="17">
        <f>'salaires 24,5%'!G53*0.0082*167/209*1.04</f>
        <v>35.106960535885165</v>
      </c>
      <c r="H53" s="17">
        <f>'salaires 24,5%'!H53*0.0082*167/209*1.04</f>
        <v>36.217681531100482</v>
      </c>
      <c r="I53" s="17">
        <f>'salaires 24,5%'!I53*0.0082*167/209*1.04</f>
        <v>36.640164363636373</v>
      </c>
      <c r="J53" s="17">
        <f>'salaires 24,5%'!J53*0.0082*167/209*1.04</f>
        <v>37.055832956937806</v>
      </c>
    </row>
    <row r="54" spans="1:10">
      <c r="A54" s="15">
        <v>265</v>
      </c>
      <c r="B54" s="17">
        <f>'salaires 24,5%'!B54*0.0082*167/209*1.04</f>
        <v>31.120630583732062</v>
      </c>
      <c r="C54" s="17">
        <f>'salaires 24,5%'!C54*0.0082*167/209*1.04</f>
        <v>31.979224727272729</v>
      </c>
      <c r="D54" s="17">
        <f>'salaires 24,5%'!D54*0.0082*167/209*1.04</f>
        <v>32.8378188708134</v>
      </c>
      <c r="E54" s="17">
        <f>'salaires 24,5%'!E54*0.0082*167/209*1.04</f>
        <v>33.68959877511962</v>
      </c>
      <c r="F54" s="17">
        <f>'salaires 24,5%'!F54*0.0082*167/209*1.04</f>
        <v>34.834390966507179</v>
      </c>
      <c r="G54" s="17">
        <f>'salaires 24,5%'!G54*0.0082*167/209*1.04</f>
        <v>35.979183157894738</v>
      </c>
      <c r="H54" s="17">
        <f>'salaires 24,5%'!H54*0.0082*167/209*1.04</f>
        <v>37.117161110047853</v>
      </c>
      <c r="I54" s="17">
        <f>'salaires 24,5%'!I54*0.0082*167/209*1.04</f>
        <v>37.546458181818181</v>
      </c>
      <c r="J54" s="17">
        <f>'salaires 24,5%'!J54*0.0082*167/209*1.04</f>
        <v>37.975755253588524</v>
      </c>
    </row>
    <row r="55" spans="1:10">
      <c r="A55" s="15">
        <v>270</v>
      </c>
      <c r="B55" s="17">
        <f>'salaires 24,5%'!B55*0.0082*167/209*1.04</f>
        <v>31.890639617224885</v>
      </c>
      <c r="C55" s="17">
        <f>'salaires 24,5%'!C55*0.0082*167/209*1.04</f>
        <v>32.769676478468902</v>
      </c>
      <c r="D55" s="17">
        <f>'salaires 24,5%'!D55*0.0082*167/209*1.04</f>
        <v>33.648713339712927</v>
      </c>
      <c r="E55" s="17">
        <f>'salaires 24,5%'!E55*0.0082*167/209*1.04</f>
        <v>34.520935961722493</v>
      </c>
      <c r="F55" s="17">
        <f>'salaires 24,5%'!F55*0.0082*167/209*1.04</f>
        <v>35.692985110047857</v>
      </c>
      <c r="G55" s="17">
        <f>'salaires 24,5%'!G55*0.0082*167/209*1.04</f>
        <v>36.865034258373207</v>
      </c>
      <c r="H55" s="17">
        <f>'salaires 24,5%'!H55*0.0082*167/209*1.04</f>
        <v>38.037083406698571</v>
      </c>
      <c r="I55" s="17">
        <f>'salaires 24,5%'!I55*0.0082*167/209*1.04</f>
        <v>38.473194717703358</v>
      </c>
      <c r="J55" s="17">
        <f>'salaires 24,5%'!J55*0.0082*167/209*1.04</f>
        <v>38.909306028708137</v>
      </c>
    </row>
    <row r="56" spans="1:10">
      <c r="A56" s="15">
        <v>275</v>
      </c>
      <c r="B56" s="17">
        <f>'salaires 24,5%'!B56*0.0082*167/209*1.04</f>
        <v>32.674277129186606</v>
      </c>
      <c r="C56" s="17">
        <f>'salaires 24,5%'!C56*0.0082*167/209*1.04</f>
        <v>33.573756708133971</v>
      </c>
      <c r="D56" s="17">
        <f>'salaires 24,5%'!D56*0.0082*167/209*1.04</f>
        <v>34.473236287081335</v>
      </c>
      <c r="E56" s="17">
        <f>'salaires 24,5%'!E56*0.0082*167/209*1.04</f>
        <v>35.372715866028713</v>
      </c>
      <c r="F56" s="17">
        <f>'salaires 24,5%'!F56*0.0082*167/209*1.04</f>
        <v>36.572021971291875</v>
      </c>
      <c r="G56" s="17">
        <f>'salaires 24,5%'!G56*0.0082*167/209*1.04</f>
        <v>37.771328076555029</v>
      </c>
      <c r="H56" s="17">
        <f>'salaires 24,5%'!H56*0.0082*167/209*1.04</f>
        <v>38.970634181818184</v>
      </c>
      <c r="I56" s="17">
        <f>'salaires 24,5%'!I56*0.0082*167/209*1.04</f>
        <v>39.420373971291873</v>
      </c>
      <c r="J56" s="17">
        <f>'salaires 24,5%'!J56*0.0082*167/209*1.04</f>
        <v>39.870113760765555</v>
      </c>
    </row>
    <row r="57" spans="1:10">
      <c r="A57" s="15">
        <v>280</v>
      </c>
      <c r="B57" s="17">
        <f>'salaires 24,5%'!B57*0.0082*167/209*1.04</f>
        <v>33.485171598086126</v>
      </c>
      <c r="C57" s="17">
        <f>'salaires 24,5%'!C57*0.0082*167/209*1.04</f>
        <v>34.405093894736844</v>
      </c>
      <c r="D57" s="17">
        <f>'salaires 24,5%'!D57*0.0082*167/209*1.04</f>
        <v>35.325016191387562</v>
      </c>
      <c r="E57" s="17">
        <f>'salaires 24,5%'!E57*0.0082*167/209*1.04</f>
        <v>36.251752727272738</v>
      </c>
      <c r="F57" s="17">
        <f>'salaires 24,5%'!F57*0.0082*167/209*1.04</f>
        <v>37.478315789473683</v>
      </c>
      <c r="G57" s="17">
        <f>'salaires 24,5%'!G57*0.0082*167/209*1.04</f>
        <v>38.704878851674643</v>
      </c>
      <c r="H57" s="17">
        <f>'salaires 24,5%'!H57*0.0082*167/209*1.04</f>
        <v>39.938256153110054</v>
      </c>
      <c r="I57" s="17">
        <f>'salaires 24,5%'!I57*0.0082*167/209*1.04</f>
        <v>40.394810181818187</v>
      </c>
      <c r="J57" s="17">
        <f>'salaires 24,5%'!J57*0.0082*167/209*1.04</f>
        <v>40.858178449760764</v>
      </c>
    </row>
    <row r="58" spans="1:10">
      <c r="A58" s="15">
        <v>285</v>
      </c>
      <c r="B58" s="17">
        <f>'salaires 24,5%'!B58*0.0082*167/209*1.04</f>
        <v>34.24155215311005</v>
      </c>
      <c r="C58" s="17">
        <f>'salaires 24,5%'!C58*0.0082*167/209*1.04</f>
        <v>35.181917167464121</v>
      </c>
      <c r="D58" s="17">
        <f>'salaires 24,5%'!D58*0.0082*167/209*1.04</f>
        <v>36.129096421052637</v>
      </c>
      <c r="E58" s="17">
        <f>'salaires 24,5%'!E58*0.0082*167/209*1.04</f>
        <v>37.069461435406701</v>
      </c>
      <c r="F58" s="17">
        <f>'salaires 24,5%'!F58*0.0082*167/209*1.04</f>
        <v>38.323281454545459</v>
      </c>
      <c r="G58" s="17">
        <f>'salaires 24,5%'!G58*0.0082*167/209*1.04</f>
        <v>39.58391571291866</v>
      </c>
      <c r="H58" s="17">
        <f>'salaires 24,5%'!H58*0.0082*167/209*1.04</f>
        <v>40.837735732057425</v>
      </c>
      <c r="I58" s="17">
        <f>'salaires 24,5%'!I58*0.0082*167/209*1.04</f>
        <v>41.307918239234453</v>
      </c>
      <c r="J58" s="17">
        <f>'salaires 24,5%'!J58*0.0082*167/209*1.04</f>
        <v>41.784914985645933</v>
      </c>
    </row>
    <row r="59" spans="1:10">
      <c r="A59" s="15">
        <v>290</v>
      </c>
      <c r="B59" s="17">
        <f>'salaires 24,5%'!B59*0.0082*167/209*1.04</f>
        <v>35.011561186602876</v>
      </c>
      <c r="C59" s="17">
        <f>'salaires 24,5%'!C59*0.0082*167/209*1.04</f>
        <v>35.979183157894738</v>
      </c>
      <c r="D59" s="17">
        <f>'salaires 24,5%'!D59*0.0082*167/209*1.04</f>
        <v>36.939990889952156</v>
      </c>
      <c r="E59" s="17">
        <f>'salaires 24,5%'!E59*0.0082*167/209*1.04</f>
        <v>37.907612861244026</v>
      </c>
      <c r="F59" s="17">
        <f>'salaires 24,5%'!F59*0.0082*167/209*1.04</f>
        <v>39.188689837320574</v>
      </c>
      <c r="G59" s="17">
        <f>'salaires 24,5%'!G59*0.0082*167/209*1.04</f>
        <v>40.47658105263158</v>
      </c>
      <c r="H59" s="17">
        <f>'salaires 24,5%'!H59*0.0082*167/209*1.04</f>
        <v>41.757658028708128</v>
      </c>
      <c r="I59" s="17">
        <f>'salaires 24,5%'!I59*0.0082*167/209*1.04</f>
        <v>42.241469014354074</v>
      </c>
      <c r="J59" s="17">
        <f>'salaires 24,5%'!J59*0.0082*167/209*1.04</f>
        <v>42.725280000000005</v>
      </c>
    </row>
    <row r="60" spans="1:10">
      <c r="A60" s="15">
        <v>295</v>
      </c>
      <c r="B60" s="17">
        <f>'salaires 24,5%'!B60*0.0082*167/209*1.04</f>
        <v>35.788384459330146</v>
      </c>
      <c r="C60" s="17">
        <f>'salaires 24,5%'!C60*0.0082*167/209*1.04</f>
        <v>36.776449148325362</v>
      </c>
      <c r="D60" s="17">
        <f>'salaires 24,5%'!D60*0.0082*167/209*1.04</f>
        <v>37.757699598086127</v>
      </c>
      <c r="E60" s="17">
        <f>'salaires 24,5%'!E60*0.0082*167/209*1.04</f>
        <v>38.74576428708135</v>
      </c>
      <c r="F60" s="17">
        <f>'salaires 24,5%'!F60*0.0082*167/209*1.04</f>
        <v>40.060912459330154</v>
      </c>
      <c r="G60" s="17">
        <f>'salaires 24,5%'!G60*0.0082*167/209*1.04</f>
        <v>41.3692463923445</v>
      </c>
      <c r="H60" s="17">
        <f>'salaires 24,5%'!H60*0.0082*167/209*1.04</f>
        <v>42.684394564593305</v>
      </c>
      <c r="I60" s="17">
        <f>'salaires 24,5%'!I60*0.0082*167/209*1.04</f>
        <v>43.175019789473694</v>
      </c>
      <c r="J60" s="17">
        <f>'salaires 24,5%'!J60*0.0082*167/209*1.04</f>
        <v>43.672459253588521</v>
      </c>
    </row>
    <row r="61" spans="1:10">
      <c r="A61" s="15">
        <v>300</v>
      </c>
      <c r="B61" s="17">
        <f>'salaires 24,5%'!B61*0.0082*167/209*1.04</f>
        <v>36.58565044976077</v>
      </c>
      <c r="C61" s="17">
        <f>'salaires 24,5%'!C61*0.0082*167/209*1.04</f>
        <v>37.59415785645934</v>
      </c>
      <c r="D61" s="17">
        <f>'salaires 24,5%'!D61*0.0082*167/209*1.04</f>
        <v>38.595851023923451</v>
      </c>
      <c r="E61" s="17">
        <f>'salaires 24,5%'!E61*0.0082*167/209*1.04</f>
        <v>39.604358430622014</v>
      </c>
      <c r="F61" s="17">
        <f>'salaires 24,5%'!F61*0.0082*167/209*1.04</f>
        <v>40.946763559808616</v>
      </c>
      <c r="G61" s="17">
        <f>'salaires 24,5%'!G61*0.0082*167/209*1.04</f>
        <v>42.289168688995218</v>
      </c>
      <c r="H61" s="17">
        <f>'salaires 24,5%'!H61*0.0082*167/209*1.04</f>
        <v>43.63157381818182</v>
      </c>
      <c r="I61" s="17">
        <f>'salaires 24,5%'!I61*0.0082*167/209*1.04</f>
        <v>44.135827521531105</v>
      </c>
      <c r="J61" s="17">
        <f>'salaires 24,5%'!J61*0.0082*167/209*1.04</f>
        <v>44.64008122488039</v>
      </c>
    </row>
    <row r="62" spans="1:10">
      <c r="A62" s="15">
        <v>305</v>
      </c>
      <c r="B62" s="17">
        <f>'salaires 24,5%'!B62*0.0082*167/209*1.04</f>
        <v>37.403359157894741</v>
      </c>
      <c r="C62" s="17">
        <f>'salaires 24,5%'!C62*0.0082*167/209*1.04</f>
        <v>38.432309282296657</v>
      </c>
      <c r="D62" s="17">
        <f>'salaires 24,5%'!D62*0.0082*167/209*1.04</f>
        <v>39.461259406698566</v>
      </c>
      <c r="E62" s="17">
        <f>'salaires 24,5%'!E62*0.0082*167/209*1.04</f>
        <v>40.490209531100483</v>
      </c>
      <c r="F62" s="17">
        <f>'salaires 24,5%'!F62*0.0082*167/209*1.04</f>
        <v>41.866685856459341</v>
      </c>
      <c r="G62" s="17">
        <f>'salaires 24,5%'!G62*0.0082*167/209*1.04</f>
        <v>43.236347942583741</v>
      </c>
      <c r="H62" s="17">
        <f>'salaires 24,5%'!H62*0.0082*167/209*1.04</f>
        <v>44.612824267942585</v>
      </c>
      <c r="I62" s="17">
        <f>'salaires 24,5%'!I62*0.0082*167/209*1.04</f>
        <v>45.123892210526321</v>
      </c>
      <c r="J62" s="17">
        <f>'salaires 24,5%'!J62*0.0082*167/209*1.04</f>
        <v>45.641774392344502</v>
      </c>
    </row>
    <row r="63" spans="1:10">
      <c r="A63" s="15">
        <v>310</v>
      </c>
      <c r="B63" s="17">
        <f>'salaires 24,5%'!B63*0.0082*167/209*1.04</f>
        <v>38.234696344497614</v>
      </c>
      <c r="C63" s="17">
        <f>'salaires 24,5%'!C63*0.0082*167/209*1.04</f>
        <v>39.290903425837321</v>
      </c>
      <c r="D63" s="17">
        <f>'salaires 24,5%'!D63*0.0082*167/209*1.04</f>
        <v>40.340296267942591</v>
      </c>
      <c r="E63" s="17">
        <f>'salaires 24,5%'!E63*0.0082*167/209*1.04</f>
        <v>41.389689110047854</v>
      </c>
      <c r="F63" s="17">
        <f>'salaires 24,5%'!F63*0.0082*167/209*1.04</f>
        <v>42.793422392344503</v>
      </c>
      <c r="G63" s="17">
        <f>'salaires 24,5%'!G63*0.0082*167/209*1.04</f>
        <v>44.197155674641152</v>
      </c>
      <c r="H63" s="17">
        <f>'salaires 24,5%'!H63*0.0082*167/209*1.04</f>
        <v>45.600888956937808</v>
      </c>
      <c r="I63" s="17">
        <f>'salaires 24,5%'!I63*0.0082*167/209*1.04</f>
        <v>46.12558537799044</v>
      </c>
      <c r="J63" s="17">
        <f>'salaires 24,5%'!J63*0.0082*167/209*1.04</f>
        <v>46.657096038277523</v>
      </c>
    </row>
    <row r="64" spans="1:10">
      <c r="A64" s="15">
        <v>315</v>
      </c>
      <c r="B64" s="17">
        <f>'salaires 24,5%'!B64*0.0082*167/209*1.04</f>
        <v>39.093290488038278</v>
      </c>
      <c r="C64" s="17">
        <f>'salaires 24,5%'!C64*0.0082*167/209*1.04</f>
        <v>40.169940287081346</v>
      </c>
      <c r="D64" s="17">
        <f>'salaires 24,5%'!D64*0.0082*167/209*1.04</f>
        <v>41.239775846889955</v>
      </c>
      <c r="E64" s="17">
        <f>'salaires 24,5%'!E64*0.0082*167/209*1.04</f>
        <v>42.316425645933016</v>
      </c>
      <c r="F64" s="17">
        <f>'salaires 24,5%'!F64*0.0082*167/209*1.04</f>
        <v>43.754230124401928</v>
      </c>
      <c r="G64" s="17">
        <f>'salaires 24,5%'!G64*0.0082*167/209*1.04</f>
        <v>45.185220363636368</v>
      </c>
      <c r="H64" s="17">
        <f>'salaires 24,5%'!H64*0.0082*167/209*1.04</f>
        <v>46.623024842105266</v>
      </c>
      <c r="I64" s="17">
        <f>'salaires 24,5%'!I64*0.0082*167/209*1.04</f>
        <v>47.1613497416268</v>
      </c>
      <c r="J64" s="17">
        <f>'salaires 24,5%'!J64*0.0082*167/209*1.04</f>
        <v>47.699674641148334</v>
      </c>
    </row>
    <row r="65" spans="1:10">
      <c r="A65" s="15">
        <v>320</v>
      </c>
      <c r="B65" s="17">
        <f>'salaires 24,5%'!B65*0.0082*167/209*1.04</f>
        <v>39.972327349282303</v>
      </c>
      <c r="C65" s="17">
        <f>'salaires 24,5%'!C65*0.0082*167/209*1.04</f>
        <v>41.076234105263168</v>
      </c>
      <c r="D65" s="17">
        <f>'salaires 24,5%'!D65*0.0082*167/209*1.04</f>
        <v>42.173326622009576</v>
      </c>
      <c r="E65" s="17">
        <f>'salaires 24,5%'!E65*0.0082*167/209*1.04</f>
        <v>43.277233377990427</v>
      </c>
      <c r="F65" s="17">
        <f>'salaires 24,5%'!F65*0.0082*167/209*1.04</f>
        <v>44.742294813397137</v>
      </c>
      <c r="G65" s="17">
        <f>'salaires 24,5%'!G65*0.0082*167/209*1.04</f>
        <v>46.207356248803833</v>
      </c>
      <c r="H65" s="17">
        <f>'salaires 24,5%'!H65*0.0082*167/209*1.04</f>
        <v>47.672417684210536</v>
      </c>
      <c r="I65" s="17">
        <f>'salaires 24,5%'!I65*0.0082*167/209*1.04</f>
        <v>48.224371062200959</v>
      </c>
      <c r="J65" s="17">
        <f>'salaires 24,5%'!J65*0.0082*167/209*1.04</f>
        <v>48.776324440191395</v>
      </c>
    </row>
    <row r="66" spans="1:10">
      <c r="A66" s="15">
        <v>325</v>
      </c>
      <c r="B66" s="17">
        <f>'salaires 24,5%'!B66*0.0082*167/209*1.04</f>
        <v>40.844549971291869</v>
      </c>
      <c r="C66" s="17">
        <f>'salaires 24,5%'!C66*0.0082*167/209*1.04</f>
        <v>41.968899444976088</v>
      </c>
      <c r="D66" s="17">
        <f>'salaires 24,5%'!D66*0.0082*167/209*1.04</f>
        <v>43.093248918660287</v>
      </c>
      <c r="E66" s="17">
        <f>'salaires 24,5%'!E66*0.0082*167/209*1.04</f>
        <v>44.217598392344499</v>
      </c>
      <c r="F66" s="17">
        <f>'salaires 24,5%'!F66*0.0082*167/209*1.04</f>
        <v>45.716731023923451</v>
      </c>
      <c r="G66" s="17">
        <f>'salaires 24,5%'!G66*0.0082*167/209*1.04</f>
        <v>47.215863655502396</v>
      </c>
      <c r="H66" s="17">
        <f>'salaires 24,5%'!H66*0.0082*167/209*1.04</f>
        <v>48.714996287081348</v>
      </c>
      <c r="I66" s="17">
        <f>'salaires 24,5%'!I66*0.0082*167/209*1.04</f>
        <v>49.273763904306222</v>
      </c>
      <c r="J66" s="17">
        <f>'salaires 24,5%'!J66*0.0082*167/209*1.04</f>
        <v>49.839345760765553</v>
      </c>
    </row>
    <row r="67" spans="1:10">
      <c r="A67" s="15">
        <v>330</v>
      </c>
      <c r="B67" s="17">
        <f>'salaires 24,5%'!B67*0.0082*167/209*1.04</f>
        <v>41.730401071770345</v>
      </c>
      <c r="C67" s="17">
        <f>'salaires 24,5%'!C67*0.0082*167/209*1.04</f>
        <v>42.882007502392348</v>
      </c>
      <c r="D67" s="17">
        <f>'salaires 24,5%'!D67*0.0082*167/209*1.04</f>
        <v>44.026799693779907</v>
      </c>
      <c r="E67" s="17">
        <f>'salaires 24,5%'!E67*0.0082*167/209*1.04</f>
        <v>45.178406124401917</v>
      </c>
      <c r="F67" s="17">
        <f>'salaires 24,5%'!F67*0.0082*167/209*1.04</f>
        <v>46.711609952153111</v>
      </c>
      <c r="G67" s="17">
        <f>'salaires 24,5%'!G67*0.0082*167/209*1.04</f>
        <v>48.237999540669868</v>
      </c>
      <c r="H67" s="17">
        <f>'salaires 24,5%'!H67*0.0082*167/209*1.04</f>
        <v>49.771203368421062</v>
      </c>
      <c r="I67" s="17">
        <f>'salaires 24,5%'!I67*0.0082*167/209*1.04</f>
        <v>50.343599464114838</v>
      </c>
      <c r="J67" s="17">
        <f>'salaires 24,5%'!J67*0.0082*167/209*1.04</f>
        <v>50.922809799043065</v>
      </c>
    </row>
    <row r="68" spans="1:10">
      <c r="A68" s="15">
        <v>340</v>
      </c>
      <c r="B68" s="17">
        <f>'salaires 24,5%'!B68*0.0082*167/209*1.04</f>
        <v>42.759351196172254</v>
      </c>
      <c r="C68" s="17">
        <f>'salaires 24,5%'!C68*0.0082*167/209*1.04</f>
        <v>43.938214583732062</v>
      </c>
      <c r="D68" s="17">
        <f>'salaires 24,5%'!D68*0.0082*167/209*1.04</f>
        <v>45.110263732057426</v>
      </c>
      <c r="E68" s="17">
        <f>'salaires 24,5%'!E68*0.0082*167/209*1.04</f>
        <v>46.289127119617234</v>
      </c>
      <c r="F68" s="17">
        <f>'salaires 24,5%'!F68*0.0082*167/209*1.04</f>
        <v>47.856402143540677</v>
      </c>
      <c r="G68" s="17">
        <f>'salaires 24,5%'!G68*0.0082*167/209*1.04</f>
        <v>49.430491406698572</v>
      </c>
      <c r="H68" s="17">
        <f>'salaires 24,5%'!H68*0.0082*167/209*1.04</f>
        <v>50.997766430622015</v>
      </c>
      <c r="I68" s="17">
        <f>'salaires 24,5%'!I68*0.0082*167/209*1.04</f>
        <v>51.583791004784693</v>
      </c>
      <c r="J68" s="17">
        <f>'salaires 24,5%'!J68*0.0082*167/209*1.04</f>
        <v>52.176629818181823</v>
      </c>
    </row>
    <row r="69" spans="1:10">
      <c r="A69" s="15">
        <v>350</v>
      </c>
      <c r="B69" s="17">
        <f>'salaires 24,5%'!B69*0.0082*167/209*1.04</f>
        <v>43.70653044976077</v>
      </c>
      <c r="C69" s="17">
        <f>'salaires 24,5%'!C69*0.0082*167/209*1.04</f>
        <v>44.912650794258376</v>
      </c>
      <c r="D69" s="17">
        <f>'salaires 24,5%'!D69*0.0082*167/209*1.04</f>
        <v>46.111956899521537</v>
      </c>
      <c r="E69" s="17">
        <f>'salaires 24,5%'!E69*0.0082*167/209*1.04</f>
        <v>47.318077244019143</v>
      </c>
      <c r="F69" s="17">
        <f>'salaires 24,5%'!F69*0.0082*167/209*1.04</f>
        <v>48.919423464114828</v>
      </c>
      <c r="G69" s="17">
        <f>'salaires 24,5%'!G69*0.0082*167/209*1.04</f>
        <v>50.520769684210535</v>
      </c>
      <c r="H69" s="17">
        <f>'salaires 24,5%'!H69*0.0082*167/209*1.04</f>
        <v>52.128930143540671</v>
      </c>
      <c r="I69" s="17">
        <f>'salaires 24,5%'!I69*0.0082*167/209*1.04</f>
        <v>52.728583196172259</v>
      </c>
      <c r="J69" s="17">
        <f>'salaires 24,5%'!J69*0.0082*167/209*1.04</f>
        <v>53.32823624880384</v>
      </c>
    </row>
    <row r="70" spans="1:10">
      <c r="A70" s="15">
        <v>355</v>
      </c>
      <c r="B70" s="17">
        <f>'salaires 24,5%'!B70*0.0082*167/209*1.04</f>
        <v>44.708223617224888</v>
      </c>
      <c r="C70" s="17">
        <f>'salaires 24,5%'!C70*0.0082*167/209*1.04</f>
        <v>45.941600918660285</v>
      </c>
      <c r="D70" s="17">
        <f>'salaires 24,5%'!D70*0.0082*167/209*1.04</f>
        <v>47.174978220095696</v>
      </c>
      <c r="E70" s="17">
        <f>'salaires 24,5%'!E70*0.0082*167/209*1.04</f>
        <v>48.401541282296655</v>
      </c>
      <c r="F70" s="17">
        <f>'salaires 24,5%'!F70*0.0082*167/209*1.04</f>
        <v>50.043772937799048</v>
      </c>
      <c r="G70" s="17">
        <f>'salaires 24,5%'!G70*0.0082*167/209*1.04</f>
        <v>51.686004593301448</v>
      </c>
      <c r="H70" s="17">
        <f>'salaires 24,5%'!H70*0.0082*167/209*1.04</f>
        <v>53.32823624880384</v>
      </c>
      <c r="I70" s="17">
        <f>'salaires 24,5%'!I70*0.0082*167/209*1.04</f>
        <v>53.941517779904309</v>
      </c>
      <c r="J70" s="17">
        <f>'salaires 24,5%'!J70*0.0082*167/209*1.04</f>
        <v>54.554799311004793</v>
      </c>
    </row>
    <row r="71" spans="1:10">
      <c r="A71" s="15">
        <v>360</v>
      </c>
      <c r="B71" s="17">
        <f>'salaires 24,5%'!B71*0.0082*167/209*1.04</f>
        <v>45.743987980861249</v>
      </c>
      <c r="C71" s="17">
        <f>'salaires 24,5%'!C71*0.0082*167/209*1.04</f>
        <v>47.004622239234457</v>
      </c>
      <c r="D71" s="17">
        <f>'salaires 24,5%'!D71*0.0082*167/209*1.04</f>
        <v>48.258442258373208</v>
      </c>
      <c r="E71" s="17">
        <f>'salaires 24,5%'!E71*0.0082*167/209*1.04</f>
        <v>49.519076516746424</v>
      </c>
      <c r="F71" s="17">
        <f>'salaires 24,5%'!F71*0.0082*167/209*1.04</f>
        <v>51.195379368421065</v>
      </c>
      <c r="G71" s="17">
        <f>'salaires 24,5%'!G71*0.0082*167/209*1.04</f>
        <v>52.878496459330158</v>
      </c>
      <c r="H71" s="17">
        <f>'salaires 24,5%'!H71*0.0082*167/209*1.04</f>
        <v>54.554799311004793</v>
      </c>
      <c r="I71" s="17">
        <f>'salaires 24,5%'!I71*0.0082*167/209*1.04</f>
        <v>55.188523559808615</v>
      </c>
      <c r="J71" s="17">
        <f>'salaires 24,5%'!J71*0.0082*167/209*1.04</f>
        <v>55.815433569377994</v>
      </c>
    </row>
    <row r="72" spans="1:10">
      <c r="A72" s="15">
        <v>365</v>
      </c>
      <c r="B72" s="17">
        <f>'salaires 24,5%'!B72*0.0082*167/209*1.04</f>
        <v>46.793380822966519</v>
      </c>
      <c r="C72" s="17">
        <f>'salaires 24,5%'!C72*0.0082*167/209*1.04</f>
        <v>48.081272038277518</v>
      </c>
      <c r="D72" s="17">
        <f>'salaires 24,5%'!D72*0.0082*167/209*1.04</f>
        <v>49.369163253588525</v>
      </c>
      <c r="E72" s="17">
        <f>'salaires 24,5%'!E72*0.0082*167/209*1.04</f>
        <v>50.657054468899524</v>
      </c>
      <c r="F72" s="17">
        <f>'salaires 24,5%'!F72*0.0082*167/209*1.04</f>
        <v>52.374242755980873</v>
      </c>
      <c r="G72" s="17">
        <f>'salaires 24,5%'!G72*0.0082*167/209*1.04</f>
        <v>54.091431043062201</v>
      </c>
      <c r="H72" s="17">
        <f>'salaires 24,5%'!H72*0.0082*167/209*1.04</f>
        <v>55.808619330143543</v>
      </c>
      <c r="I72" s="17">
        <f>'salaires 24,5%'!I72*0.0082*167/209*1.04</f>
        <v>56.455972057416275</v>
      </c>
      <c r="J72" s="17">
        <f>'salaires 24,5%'!J72*0.0082*167/209*1.04</f>
        <v>57.096510545454549</v>
      </c>
    </row>
    <row r="73" spans="1:10">
      <c r="A73" s="15">
        <v>370</v>
      </c>
      <c r="B73" s="17">
        <f>'salaires 24,5%'!B73*0.0082*167/209*1.04</f>
        <v>47.870030622009573</v>
      </c>
      <c r="C73" s="17">
        <f>'salaires 24,5%'!C73*0.0082*167/209*1.04</f>
        <v>49.18517879425837</v>
      </c>
      <c r="D73" s="17">
        <f>'salaires 24,5%'!D73*0.0082*167/209*1.04</f>
        <v>50.500326966507181</v>
      </c>
      <c r="E73" s="17">
        <f>'salaires 24,5%'!E73*0.0082*167/209*1.04</f>
        <v>51.822289377990437</v>
      </c>
      <c r="F73" s="17">
        <f>'salaires 24,5%'!F73*0.0082*167/209*1.04</f>
        <v>53.573548861244021</v>
      </c>
      <c r="G73" s="17">
        <f>'salaires 24,5%'!G73*0.0082*167/209*1.04</f>
        <v>55.331622583732056</v>
      </c>
      <c r="H73" s="17">
        <f>'salaires 24,5%'!H73*0.0082*167/209*1.04</f>
        <v>57.089696306220098</v>
      </c>
      <c r="I73" s="17">
        <f>'salaires 24,5%'!I73*0.0082*167/209*1.04</f>
        <v>57.750677511961733</v>
      </c>
      <c r="J73" s="17">
        <f>'salaires 24,5%'!J73*0.0082*167/209*1.04</f>
        <v>58.40484447846891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G28" sqref="G28"/>
    </sheetView>
  </sheetViews>
  <sheetFormatPr baseColWidth="10" defaultRowHeight="12.3"/>
  <sheetData>
    <row r="1" spans="1:10">
      <c r="B1" s="17"/>
    </row>
    <row r="2" spans="1:10">
      <c r="B2" s="17"/>
    </row>
    <row r="3" spans="1:10" ht="15">
      <c r="B3" s="17"/>
      <c r="D3" s="25" t="s">
        <v>27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24,5%'!B7*0.0082*1.075</f>
        <v>13.460505000000001</v>
      </c>
      <c r="C7" s="17">
        <f>'salaires 24,5%'!C7*0.0082*1.075</f>
        <v>13.830735000000001</v>
      </c>
      <c r="D7" s="17">
        <f>'salaires 24,5%'!D7*0.0082*1.075</f>
        <v>14.200965</v>
      </c>
      <c r="E7" s="17">
        <f>'salaires 24,5%'!E7*0.0082*1.075</f>
        <v>14.571194999999999</v>
      </c>
      <c r="F7" s="17">
        <f>'salaires 24,5%'!F7*0.0082*1.075</f>
        <v>15.064835</v>
      </c>
      <c r="G7" s="17">
        <f>'salaires 24,5%'!G7*0.0082*1.075</f>
        <v>15.558475</v>
      </c>
      <c r="H7" s="17">
        <f>'salaires 24,5%'!H7*0.0082*1.075</f>
        <v>16.052115000000001</v>
      </c>
      <c r="I7" s="17">
        <f>'salaires 24,5%'!I7*0.0082*1.075</f>
        <v>16.23723</v>
      </c>
      <c r="J7" s="17">
        <f>'salaires 24,5%'!J7*0.0082*1.075</f>
        <v>16.422345</v>
      </c>
    </row>
    <row r="8" spans="1:10">
      <c r="A8" s="15">
        <v>35</v>
      </c>
      <c r="B8" s="17">
        <f>'salaires 24,5%'!B8*0.0082*1.075</f>
        <v>13.716140000000001</v>
      </c>
      <c r="C8" s="17">
        <f>'salaires 24,5%'!C8*0.0082*1.075</f>
        <v>14.095185000000001</v>
      </c>
      <c r="D8" s="17">
        <f>'salaires 24,5%'!D8*0.0082*1.075</f>
        <v>14.47423</v>
      </c>
      <c r="E8" s="17">
        <f>'salaires 24,5%'!E8*0.0082*1.075</f>
        <v>14.853275000000002</v>
      </c>
      <c r="F8" s="17">
        <f>'salaires 24,5%'!F8*0.0082*1.075</f>
        <v>15.355730000000001</v>
      </c>
      <c r="G8" s="17">
        <f>'salaires 24,5%'!G8*0.0082*1.075</f>
        <v>15.858185000000001</v>
      </c>
      <c r="H8" s="17">
        <f>'salaires 24,5%'!H8*0.0082*1.075</f>
        <v>16.36064</v>
      </c>
      <c r="I8" s="17">
        <f>'salaires 24,5%'!I8*0.0082*1.075</f>
        <v>16.545755</v>
      </c>
      <c r="J8" s="17">
        <f>'salaires 24,5%'!J8*0.0082*1.075</f>
        <v>16.739685000000001</v>
      </c>
    </row>
    <row r="9" spans="1:10">
      <c r="A9" s="15">
        <v>40</v>
      </c>
      <c r="B9" s="17">
        <f>'salaires 24,5%'!B9*0.0082*1.075</f>
        <v>13.989405</v>
      </c>
      <c r="C9" s="17">
        <f>'salaires 24,5%'!C9*0.0082*1.075</f>
        <v>14.368450000000001</v>
      </c>
      <c r="D9" s="17">
        <f>'salaires 24,5%'!D9*0.0082*1.075</f>
        <v>14.756310000000001</v>
      </c>
      <c r="E9" s="17">
        <f>'salaires 24,5%'!E9*0.0082*1.075</f>
        <v>15.144170000000001</v>
      </c>
      <c r="F9" s="17">
        <f>'salaires 24,5%'!F9*0.0082*1.075</f>
        <v>15.655440000000002</v>
      </c>
      <c r="G9" s="17">
        <f>'salaires 24,5%'!G9*0.0082*1.075</f>
        <v>16.166710000000002</v>
      </c>
      <c r="H9" s="17">
        <f>'salaires 24,5%'!H9*0.0082*1.075</f>
        <v>16.686795</v>
      </c>
      <c r="I9" s="17">
        <f>'salaires 24,5%'!I9*0.0082*1.075</f>
        <v>16.87191</v>
      </c>
      <c r="J9" s="17">
        <f>'salaires 24,5%'!J9*0.0082*1.075</f>
        <v>17.065840000000001</v>
      </c>
    </row>
    <row r="10" spans="1:10">
      <c r="A10" s="15">
        <v>45</v>
      </c>
      <c r="B10" s="17">
        <f>'salaires 24,5%'!B10*0.0082*1.075</f>
        <v>14.262670000000002</v>
      </c>
      <c r="C10" s="17">
        <f>'salaires 24,5%'!C10*0.0082*1.075</f>
        <v>14.659345</v>
      </c>
      <c r="D10" s="17">
        <f>'salaires 24,5%'!D10*0.0082*1.075</f>
        <v>15.047205</v>
      </c>
      <c r="E10" s="17">
        <f>'salaires 24,5%'!E10*0.0082*1.075</f>
        <v>15.44388</v>
      </c>
      <c r="F10" s="17">
        <f>'salaires 24,5%'!F10*0.0082*1.075</f>
        <v>15.963965</v>
      </c>
      <c r="G10" s="17">
        <f>'salaires 24,5%'!G10*0.0082*1.075</f>
        <v>16.492865000000002</v>
      </c>
      <c r="H10" s="17">
        <f>'salaires 24,5%'!H10*0.0082*1.075</f>
        <v>17.01295</v>
      </c>
      <c r="I10" s="17">
        <f>'salaires 24,5%'!I10*0.0082*1.075</f>
        <v>17.206880000000002</v>
      </c>
      <c r="J10" s="17">
        <f>'salaires 24,5%'!J10*0.0082*1.075</f>
        <v>17.40081</v>
      </c>
    </row>
    <row r="11" spans="1:10">
      <c r="A11" s="15">
        <v>50</v>
      </c>
      <c r="B11" s="17">
        <f>'salaires 24,5%'!B11*0.0082*1.075</f>
        <v>14.544750000000001</v>
      </c>
      <c r="C11" s="17">
        <f>'salaires 24,5%'!C11*0.0082*1.075</f>
        <v>14.950240000000001</v>
      </c>
      <c r="D11" s="17">
        <f>'salaires 24,5%'!D11*0.0082*1.075</f>
        <v>15.346915000000001</v>
      </c>
      <c r="E11" s="17">
        <f>'salaires 24,5%'!E11*0.0082*1.075</f>
        <v>15.752405000000001</v>
      </c>
      <c r="F11" s="17">
        <f>'salaires 24,5%'!F11*0.0082*1.075</f>
        <v>16.281305</v>
      </c>
      <c r="G11" s="17">
        <f>'salaires 24,5%'!G11*0.0082*1.075</f>
        <v>16.819020000000002</v>
      </c>
      <c r="H11" s="17">
        <f>'salaires 24,5%'!H11*0.0082*1.075</f>
        <v>17.347920000000002</v>
      </c>
      <c r="I11" s="17">
        <f>'salaires 24,5%'!I11*0.0082*1.075</f>
        <v>17.550664999999999</v>
      </c>
      <c r="J11" s="17">
        <f>'salaires 24,5%'!J11*0.0082*1.075</f>
        <v>17.753409999999999</v>
      </c>
    </row>
    <row r="12" spans="1:10">
      <c r="A12" s="15">
        <v>55</v>
      </c>
      <c r="B12" s="17">
        <f>'salaires 24,5%'!B12*0.0082*1.075</f>
        <v>14.826829999999999</v>
      </c>
      <c r="C12" s="17">
        <f>'salaires 24,5%'!C12*0.0082*1.075</f>
        <v>15.23232</v>
      </c>
      <c r="D12" s="17">
        <f>'salaires 24,5%'!D12*0.0082*1.075</f>
        <v>15.63781</v>
      </c>
      <c r="E12" s="17">
        <f>'salaires 24,5%'!E12*0.0082*1.075</f>
        <v>16.043300000000002</v>
      </c>
      <c r="F12" s="17">
        <f>'salaires 24,5%'!F12*0.0082*1.075</f>
        <v>16.589829999999999</v>
      </c>
      <c r="G12" s="17">
        <f>'salaires 24,5%'!G12*0.0082*1.075</f>
        <v>17.13636</v>
      </c>
      <c r="H12" s="17">
        <f>'salaires 24,5%'!H12*0.0082*1.075</f>
        <v>17.68289</v>
      </c>
      <c r="I12" s="17">
        <f>'salaires 24,5%'!I12*0.0082*1.075</f>
        <v>17.885635000000001</v>
      </c>
      <c r="J12" s="17">
        <f>'salaires 24,5%'!J12*0.0082*1.075</f>
        <v>18.088380000000004</v>
      </c>
    </row>
    <row r="13" spans="1:10">
      <c r="A13" s="15">
        <v>60</v>
      </c>
      <c r="B13" s="17">
        <f>'salaires 24,5%'!B13*0.0082*1.075</f>
        <v>15.108910000000002</v>
      </c>
      <c r="C13" s="17">
        <f>'salaires 24,5%'!C13*0.0082*1.075</f>
        <v>15.532030000000001</v>
      </c>
      <c r="D13" s="17">
        <f>'salaires 24,5%'!D13*0.0082*1.075</f>
        <v>15.946335000000001</v>
      </c>
      <c r="E13" s="17">
        <f>'salaires 24,5%'!E13*0.0082*1.075</f>
        <v>16.36064</v>
      </c>
      <c r="F13" s="17">
        <f>'salaires 24,5%'!F13*0.0082*1.075</f>
        <v>16.915984999999999</v>
      </c>
      <c r="G13" s="17">
        <f>'salaires 24,5%'!G13*0.0082*1.075</f>
        <v>17.471330000000002</v>
      </c>
      <c r="H13" s="17">
        <f>'salaires 24,5%'!H13*0.0082*1.075</f>
        <v>18.026675000000001</v>
      </c>
      <c r="I13" s="17">
        <f>'salaires 24,5%'!I13*0.0082*1.075</f>
        <v>18.229420000000001</v>
      </c>
      <c r="J13" s="17">
        <f>'salaires 24,5%'!J13*0.0082*1.075</f>
        <v>18.440980000000003</v>
      </c>
    </row>
    <row r="14" spans="1:10">
      <c r="A14" s="15">
        <v>65</v>
      </c>
      <c r="B14" s="17">
        <f>'salaires 24,5%'!B14*0.0082*1.075</f>
        <v>15.417435000000001</v>
      </c>
      <c r="C14" s="17">
        <f>'salaires 24,5%'!C14*0.0082*1.075</f>
        <v>15.840555000000002</v>
      </c>
      <c r="D14" s="17">
        <f>'salaires 24,5%'!D14*0.0082*1.075</f>
        <v>16.263674999999999</v>
      </c>
      <c r="E14" s="17">
        <f>'salaires 24,5%'!E14*0.0082*1.075</f>
        <v>16.695610000000002</v>
      </c>
      <c r="F14" s="17">
        <f>'salaires 24,5%'!F14*0.0082*1.075</f>
        <v>17.25977</v>
      </c>
      <c r="G14" s="17">
        <f>'salaires 24,5%'!G14*0.0082*1.075</f>
        <v>17.823930000000001</v>
      </c>
      <c r="H14" s="17">
        <f>'salaires 24,5%'!H14*0.0082*1.075</f>
        <v>18.388089999999998</v>
      </c>
      <c r="I14" s="17">
        <f>'salaires 24,5%'!I14*0.0082*1.075</f>
        <v>18.599650000000004</v>
      </c>
      <c r="J14" s="17">
        <f>'salaires 24,5%'!J14*0.0082*1.075</f>
        <v>18.811210000000003</v>
      </c>
    </row>
    <row r="15" spans="1:10">
      <c r="A15" s="15">
        <v>70</v>
      </c>
      <c r="B15" s="17">
        <f>'salaires 24,5%'!B15*0.0082*1.075</f>
        <v>15.743590000000001</v>
      </c>
      <c r="C15" s="17">
        <f>'salaires 24,5%'!C15*0.0082*1.075</f>
        <v>16.175525</v>
      </c>
      <c r="D15" s="17">
        <f>'salaires 24,5%'!D15*0.0082*1.075</f>
        <v>16.607460000000003</v>
      </c>
      <c r="E15" s="17">
        <f>'salaires 24,5%'!E15*0.0082*1.075</f>
        <v>17.039395000000003</v>
      </c>
      <c r="F15" s="17">
        <f>'salaires 24,5%'!F15*0.0082*1.075</f>
        <v>17.621185000000001</v>
      </c>
      <c r="G15" s="17">
        <f>'salaires 24,5%'!G15*0.0082*1.075</f>
        <v>18.202974999999999</v>
      </c>
      <c r="H15" s="17">
        <f>'salaires 24,5%'!H15*0.0082*1.075</f>
        <v>18.775950000000002</v>
      </c>
      <c r="I15" s="17">
        <f>'salaires 24,5%'!I15*0.0082*1.075</f>
        <v>18.996325000000002</v>
      </c>
      <c r="J15" s="17">
        <f>'salaires 24,5%'!J15*0.0082*1.075</f>
        <v>19.207885000000001</v>
      </c>
    </row>
    <row r="16" spans="1:10">
      <c r="A16" s="15">
        <v>75</v>
      </c>
      <c r="B16" s="17">
        <f>'salaires 24,5%'!B16*0.0082*1.075</f>
        <v>16.034485</v>
      </c>
      <c r="C16" s="17">
        <f>'salaires 24,5%'!C16*0.0082*1.075</f>
        <v>16.48405</v>
      </c>
      <c r="D16" s="17">
        <f>'salaires 24,5%'!D16*0.0082*1.075</f>
        <v>16.924800000000001</v>
      </c>
      <c r="E16" s="17">
        <f>'salaires 24,5%'!E16*0.0082*1.075</f>
        <v>17.365549999999999</v>
      </c>
      <c r="F16" s="17">
        <f>'salaires 24,5%'!F16*0.0082*1.075</f>
        <v>17.947340000000001</v>
      </c>
      <c r="G16" s="17">
        <f>'salaires 24,5%'!G16*0.0082*1.075</f>
        <v>18.537945000000001</v>
      </c>
      <c r="H16" s="17">
        <f>'salaires 24,5%'!H16*0.0082*1.075</f>
        <v>19.128550000000001</v>
      </c>
      <c r="I16" s="17">
        <f>'salaires 24,5%'!I16*0.0082*1.075</f>
        <v>19.348925000000001</v>
      </c>
      <c r="J16" s="17">
        <f>'salaires 24,5%'!J16*0.0082*1.075</f>
        <v>19.569299999999998</v>
      </c>
    </row>
    <row r="17" spans="1:10">
      <c r="A17" s="15">
        <v>80</v>
      </c>
      <c r="B17" s="17">
        <f>'salaires 24,5%'!B17*0.0082*1.075</f>
        <v>16.325379999999999</v>
      </c>
      <c r="C17" s="17">
        <f>'salaires 24,5%'!C17*0.0082*1.075</f>
        <v>16.774945000000002</v>
      </c>
      <c r="D17" s="17">
        <f>'salaires 24,5%'!D17*0.0082*1.075</f>
        <v>17.224509999999999</v>
      </c>
      <c r="E17" s="17">
        <f>'salaires 24,5%'!E17*0.0082*1.075</f>
        <v>17.674075000000002</v>
      </c>
      <c r="F17" s="17">
        <f>'salaires 24,5%'!F17*0.0082*1.075</f>
        <v>18.273495</v>
      </c>
      <c r="G17" s="17">
        <f>'salaires 24,5%'!G17*0.0082*1.075</f>
        <v>18.872914999999999</v>
      </c>
      <c r="H17" s="17">
        <f>'salaires 24,5%'!H17*0.0082*1.075</f>
        <v>19.472335000000001</v>
      </c>
      <c r="I17" s="17">
        <f>'salaires 24,5%'!I17*0.0082*1.075</f>
        <v>19.701525</v>
      </c>
      <c r="J17" s="17">
        <f>'salaires 24,5%'!J17*0.0082*1.075</f>
        <v>19.921900000000001</v>
      </c>
    </row>
    <row r="18" spans="1:10">
      <c r="A18" s="15">
        <v>85</v>
      </c>
      <c r="B18" s="17">
        <f>'salaires 24,5%'!B18*0.0082*1.075</f>
        <v>16.695610000000002</v>
      </c>
      <c r="C18" s="17">
        <f>'salaires 24,5%'!C18*0.0082*1.075</f>
        <v>17.162804999999999</v>
      </c>
      <c r="D18" s="17">
        <f>'salaires 24,5%'!D18*0.0082*1.075</f>
        <v>17.621185000000001</v>
      </c>
      <c r="E18" s="17">
        <f>'salaires 24,5%'!E18*0.0082*1.075</f>
        <v>18.079564999999999</v>
      </c>
      <c r="F18" s="17">
        <f>'salaires 24,5%'!F18*0.0082*1.075</f>
        <v>18.687799999999999</v>
      </c>
      <c r="G18" s="17">
        <f>'salaires 24,5%'!G18*0.0082*1.075</f>
        <v>19.304850000000002</v>
      </c>
      <c r="H18" s="17">
        <f>'salaires 24,5%'!H18*0.0082*1.075</f>
        <v>19.913085000000002</v>
      </c>
      <c r="I18" s="17">
        <f>'salaires 24,5%'!I18*0.0082*1.075</f>
        <v>20.15109</v>
      </c>
      <c r="J18" s="17">
        <f>'salaires 24,5%'!J18*0.0082*1.075</f>
        <v>20.380279999999999</v>
      </c>
    </row>
    <row r="19" spans="1:10">
      <c r="A19" s="15">
        <v>90</v>
      </c>
      <c r="B19" s="17">
        <f>'salaires 24,5%'!B19*0.0082*1.075</f>
        <v>17.083470000000002</v>
      </c>
      <c r="C19" s="17">
        <f>'salaires 24,5%'!C19*0.0082*1.075</f>
        <v>17.550664999999999</v>
      </c>
      <c r="D19" s="17">
        <f>'salaires 24,5%'!D19*0.0082*1.075</f>
        <v>18.026675000000001</v>
      </c>
      <c r="E19" s="17">
        <f>'salaires 24,5%'!E19*0.0082*1.075</f>
        <v>18.493870000000001</v>
      </c>
      <c r="F19" s="17">
        <f>'salaires 24,5%'!F19*0.0082*1.075</f>
        <v>19.119735000000002</v>
      </c>
      <c r="G19" s="17">
        <f>'salaires 24,5%'!G19*0.0082*1.075</f>
        <v>19.745600000000003</v>
      </c>
      <c r="H19" s="17">
        <f>'salaires 24,5%'!H19*0.0082*1.075</f>
        <v>20.380279999999999</v>
      </c>
      <c r="I19" s="17">
        <f>'salaires 24,5%'!I19*0.0082*1.075</f>
        <v>20.609470000000002</v>
      </c>
      <c r="J19" s="17">
        <f>'salaires 24,5%'!J19*0.0082*1.075</f>
        <v>20.847474999999999</v>
      </c>
    </row>
    <row r="20" spans="1:10">
      <c r="A20" s="15">
        <v>95</v>
      </c>
      <c r="B20" s="17">
        <f>'salaires 24,5%'!B20*0.0082*1.075</f>
        <v>17.453700000000001</v>
      </c>
      <c r="C20" s="17">
        <f>'salaires 24,5%'!C20*0.0082*1.075</f>
        <v>17.938525000000002</v>
      </c>
      <c r="D20" s="17">
        <f>'salaires 24,5%'!D20*0.0082*1.075</f>
        <v>18.414535000000001</v>
      </c>
      <c r="E20" s="17">
        <f>'salaires 24,5%'!E20*0.0082*1.075</f>
        <v>18.899359999999998</v>
      </c>
      <c r="F20" s="17">
        <f>'salaires 24,5%'!F20*0.0082*1.075</f>
        <v>19.542854999999999</v>
      </c>
      <c r="G20" s="17">
        <f>'salaires 24,5%'!G20*0.0082*1.075</f>
        <v>20.177534999999999</v>
      </c>
      <c r="H20" s="17">
        <f>'salaires 24,5%'!H20*0.0082*1.075</f>
        <v>20.82103</v>
      </c>
      <c r="I20" s="17">
        <f>'salaires 24,5%'!I20*0.0082*1.075</f>
        <v>21.059034999999998</v>
      </c>
      <c r="J20" s="17">
        <f>'salaires 24,5%'!J20*0.0082*1.075</f>
        <v>21.297040000000003</v>
      </c>
    </row>
    <row r="21" spans="1:10">
      <c r="A21" s="15">
        <v>100</v>
      </c>
      <c r="B21" s="17">
        <f>'salaires 24,5%'!B21*0.0082*1.075</f>
        <v>17.850375</v>
      </c>
      <c r="C21" s="17">
        <f>'salaires 24,5%'!C21*0.0082*1.075</f>
        <v>18.344015000000002</v>
      </c>
      <c r="D21" s="17">
        <f>'salaires 24,5%'!D21*0.0082*1.075</f>
        <v>18.82884</v>
      </c>
      <c r="E21" s="17">
        <f>'salaires 24,5%'!E21*0.0082*1.075</f>
        <v>19.322480000000002</v>
      </c>
      <c r="F21" s="17">
        <f>'salaires 24,5%'!F21*0.0082*1.075</f>
        <v>19.974790000000002</v>
      </c>
      <c r="G21" s="17">
        <f>'salaires 24,5%'!G21*0.0082*1.075</f>
        <v>20.635915000000001</v>
      </c>
      <c r="H21" s="17">
        <f>'salaires 24,5%'!H21*0.0082*1.075</f>
        <v>21.288225000000001</v>
      </c>
      <c r="I21" s="17">
        <f>'salaires 24,5%'!I21*0.0082*1.075</f>
        <v>21.535045</v>
      </c>
      <c r="J21" s="17">
        <f>'salaires 24,5%'!J21*0.0082*1.075</f>
        <v>21.781865</v>
      </c>
    </row>
    <row r="22" spans="1:10">
      <c r="A22" s="15">
        <v>105</v>
      </c>
      <c r="B22" s="17">
        <f>'salaires 24,5%'!B22*0.0082*1.075</f>
        <v>18.264680000000002</v>
      </c>
      <c r="C22" s="17">
        <f>'salaires 24,5%'!C22*0.0082*1.075</f>
        <v>18.767135000000003</v>
      </c>
      <c r="D22" s="17">
        <f>'salaires 24,5%'!D22*0.0082*1.075</f>
        <v>19.269590000000001</v>
      </c>
      <c r="E22" s="17">
        <f>'salaires 24,5%'!E22*0.0082*1.075</f>
        <v>19.772045000000002</v>
      </c>
      <c r="F22" s="17">
        <f>'salaires 24,5%'!F22*0.0082*1.075</f>
        <v>20.441985000000003</v>
      </c>
      <c r="G22" s="17">
        <f>'salaires 24,5%'!G22*0.0082*1.075</f>
        <v>21.111925000000003</v>
      </c>
      <c r="H22" s="17">
        <f>'salaires 24,5%'!H22*0.0082*1.075</f>
        <v>21.781865</v>
      </c>
      <c r="I22" s="17">
        <f>'salaires 24,5%'!I22*0.0082*1.075</f>
        <v>22.037499999999998</v>
      </c>
      <c r="J22" s="17">
        <f>'salaires 24,5%'!J22*0.0082*1.075</f>
        <v>22.284320000000001</v>
      </c>
    </row>
    <row r="23" spans="1:10">
      <c r="A23" s="15">
        <v>110</v>
      </c>
      <c r="B23" s="17">
        <f>'salaires 24,5%'!B23*0.0082*1.075</f>
        <v>18.687799999999999</v>
      </c>
      <c r="C23" s="17">
        <f>'salaires 24,5%'!C23*0.0082*1.075</f>
        <v>19.207885000000001</v>
      </c>
      <c r="D23" s="17">
        <f>'salaires 24,5%'!D23*0.0082*1.075</f>
        <v>19.719155000000001</v>
      </c>
      <c r="E23" s="17">
        <f>'salaires 24,5%'!E23*0.0082*1.075</f>
        <v>20.230425</v>
      </c>
      <c r="F23" s="17">
        <f>'salaires 24,5%'!F23*0.0082*1.075</f>
        <v>20.917995000000001</v>
      </c>
      <c r="G23" s="17">
        <f>'salaires 24,5%'!G23*0.0082*1.075</f>
        <v>21.605565000000002</v>
      </c>
      <c r="H23" s="17">
        <f>'salaires 24,5%'!H23*0.0082*1.075</f>
        <v>22.293134999999999</v>
      </c>
      <c r="I23" s="17">
        <f>'salaires 24,5%'!I23*0.0082*1.075</f>
        <v>22.548769999999998</v>
      </c>
      <c r="J23" s="17">
        <f>'salaires 24,5%'!J23*0.0082*1.075</f>
        <v>22.804404999999999</v>
      </c>
    </row>
    <row r="24" spans="1:10">
      <c r="A24" s="15">
        <v>115</v>
      </c>
      <c r="B24" s="17">
        <f>'salaires 24,5%'!B24*0.0082*1.075</f>
        <v>19.154995</v>
      </c>
      <c r="C24" s="17">
        <f>'salaires 24,5%'!C24*0.0082*1.075</f>
        <v>19.683895</v>
      </c>
      <c r="D24" s="17">
        <f>'salaires 24,5%'!D24*0.0082*1.075</f>
        <v>20.203980000000001</v>
      </c>
      <c r="E24" s="17">
        <f>'salaires 24,5%'!E24*0.0082*1.075</f>
        <v>20.732879999999998</v>
      </c>
      <c r="F24" s="17">
        <f>'salaires 24,5%'!F24*0.0082*1.075</f>
        <v>21.438080000000003</v>
      </c>
      <c r="G24" s="17">
        <f>'salaires 24,5%'!G24*0.0082*1.075</f>
        <v>22.143280000000001</v>
      </c>
      <c r="H24" s="17">
        <f>'salaires 24,5%'!H24*0.0082*1.075</f>
        <v>22.839665</v>
      </c>
      <c r="I24" s="17">
        <f>'salaires 24,5%'!I24*0.0082*1.075</f>
        <v>23.104115</v>
      </c>
      <c r="J24" s="17">
        <f>'salaires 24,5%'!J24*0.0082*1.075</f>
        <v>23.368565</v>
      </c>
    </row>
    <row r="25" spans="1:10">
      <c r="A25" s="15">
        <v>120</v>
      </c>
      <c r="B25" s="17">
        <f>'salaires 24,5%'!B25*0.0082*1.075</f>
        <v>19.683895</v>
      </c>
      <c r="C25" s="17">
        <f>'salaires 24,5%'!C25*0.0082*1.075</f>
        <v>20.221609999999998</v>
      </c>
      <c r="D25" s="17">
        <f>'salaires 24,5%'!D25*0.0082*1.075</f>
        <v>20.768140000000002</v>
      </c>
      <c r="E25" s="17">
        <f>'salaires 24,5%'!E25*0.0082*1.075</f>
        <v>21.305855000000001</v>
      </c>
      <c r="F25" s="17">
        <f>'salaires 24,5%'!F25*0.0082*1.075</f>
        <v>22.028684999999999</v>
      </c>
      <c r="G25" s="17">
        <f>'salaires 24,5%'!G25*0.0082*1.075</f>
        <v>22.751515000000001</v>
      </c>
      <c r="H25" s="17">
        <f>'salaires 24,5%'!H25*0.0082*1.075</f>
        <v>23.474345</v>
      </c>
      <c r="I25" s="17">
        <f>'salaires 24,5%'!I25*0.0082*1.075</f>
        <v>23.747610000000002</v>
      </c>
      <c r="J25" s="17">
        <f>'salaires 24,5%'!J25*0.0082*1.075</f>
        <v>24.012059999999998</v>
      </c>
    </row>
    <row r="26" spans="1:10">
      <c r="A26" s="15">
        <v>125</v>
      </c>
      <c r="B26" s="17">
        <f>'salaires 24,5%'!B26*0.0082*1.075</f>
        <v>20.177534999999999</v>
      </c>
      <c r="C26" s="17">
        <f>'salaires 24,5%'!C26*0.0082*1.075</f>
        <v>20.732879999999998</v>
      </c>
      <c r="D26" s="17">
        <f>'salaires 24,5%'!D26*0.0082*1.075</f>
        <v>21.288225000000001</v>
      </c>
      <c r="E26" s="17">
        <f>'salaires 24,5%'!E26*0.0082*1.075</f>
        <v>21.84357</v>
      </c>
      <c r="F26" s="17">
        <f>'salaires 24,5%'!F26*0.0082*1.075</f>
        <v>22.584030000000002</v>
      </c>
      <c r="G26" s="17">
        <f>'salaires 24,5%'!G26*0.0082*1.075</f>
        <v>23.324490000000001</v>
      </c>
      <c r="H26" s="17">
        <f>'salaires 24,5%'!H26*0.0082*1.075</f>
        <v>24.064950000000003</v>
      </c>
      <c r="I26" s="17">
        <f>'salaires 24,5%'!I26*0.0082*1.075</f>
        <v>24.338215000000002</v>
      </c>
      <c r="J26" s="17">
        <f>'salaires 24,5%'!J26*0.0082*1.075</f>
        <v>24.620295000000002</v>
      </c>
    </row>
    <row r="27" spans="1:10">
      <c r="A27" s="15">
        <v>130</v>
      </c>
      <c r="B27" s="17">
        <f>'salaires 24,5%'!B27*0.0082*1.075</f>
        <v>20.671175000000002</v>
      </c>
      <c r="C27" s="17">
        <f>'salaires 24,5%'!C27*0.0082*1.075</f>
        <v>21.235335000000003</v>
      </c>
      <c r="D27" s="17">
        <f>'salaires 24,5%'!D27*0.0082*1.075</f>
        <v>21.808310000000002</v>
      </c>
      <c r="E27" s="17">
        <f>'salaires 24,5%'!E27*0.0082*1.075</f>
        <v>22.37247</v>
      </c>
      <c r="F27" s="17">
        <f>'salaires 24,5%'!F27*0.0082*1.075</f>
        <v>23.130560000000003</v>
      </c>
      <c r="G27" s="17">
        <f>'salaires 24,5%'!G27*0.0082*1.075</f>
        <v>23.888650000000002</v>
      </c>
      <c r="H27" s="17">
        <f>'salaires 24,5%'!H27*0.0082*1.075</f>
        <v>24.646740000000001</v>
      </c>
      <c r="I27" s="17">
        <f>'salaires 24,5%'!I27*0.0082*1.075</f>
        <v>24.937635</v>
      </c>
      <c r="J27" s="17">
        <f>'salaires 24,5%'!J27*0.0082*1.075</f>
        <v>25.219715000000001</v>
      </c>
    </row>
    <row r="28" spans="1:10">
      <c r="A28" s="15">
        <v>135</v>
      </c>
      <c r="B28" s="17">
        <f>'salaires 24,5%'!B28*0.0082*1.075</f>
        <v>21.182445000000001</v>
      </c>
      <c r="C28" s="17">
        <f>'salaires 24,5%'!C28*0.0082*1.075</f>
        <v>21.764235000000003</v>
      </c>
      <c r="D28" s="17">
        <f>'salaires 24,5%'!D28*0.0082*1.075</f>
        <v>22.346025000000001</v>
      </c>
      <c r="E28" s="17">
        <f>'salaires 24,5%'!E28*0.0082*1.075</f>
        <v>22.927815000000002</v>
      </c>
      <c r="F28" s="17">
        <f>'salaires 24,5%'!F28*0.0082*1.075</f>
        <v>23.703534999999999</v>
      </c>
      <c r="G28" s="17">
        <f>'salaires 24,5%'!G28*0.0082*1.075</f>
        <v>24.479255000000002</v>
      </c>
      <c r="H28" s="17">
        <f>'salaires 24,5%'!H28*0.0082*1.075</f>
        <v>25.26379</v>
      </c>
      <c r="I28" s="17">
        <f>'salaires 24,5%'!I28*0.0082*1.075</f>
        <v>25.554685000000003</v>
      </c>
      <c r="J28" s="17">
        <f>'salaires 24,5%'!J28*0.0082*1.075</f>
        <v>25.845579999999998</v>
      </c>
    </row>
    <row r="29" spans="1:10">
      <c r="A29" s="15">
        <v>140</v>
      </c>
      <c r="B29" s="17">
        <f>'salaires 24,5%'!B29*0.0082*1.075</f>
        <v>21.702529999999999</v>
      </c>
      <c r="C29" s="17">
        <f>'salaires 24,5%'!C29*0.0082*1.075</f>
        <v>22.301950000000001</v>
      </c>
      <c r="D29" s="17">
        <f>'salaires 24,5%'!D29*0.0082*1.075</f>
        <v>22.901370000000004</v>
      </c>
      <c r="E29" s="17">
        <f>'salaires 24,5%'!E29*0.0082*1.075</f>
        <v>23.491975</v>
      </c>
      <c r="F29" s="17">
        <f>'salaires 24,5%'!F29*0.0082*1.075</f>
        <v>24.294140000000002</v>
      </c>
      <c r="G29" s="17">
        <f>'salaires 24,5%'!G29*0.0082*1.075</f>
        <v>25.087490000000003</v>
      </c>
      <c r="H29" s="17">
        <f>'salaires 24,5%'!H29*0.0082*1.075</f>
        <v>25.880840000000003</v>
      </c>
      <c r="I29" s="17">
        <f>'salaires 24,5%'!I29*0.0082*1.075</f>
        <v>26.18055</v>
      </c>
      <c r="J29" s="17">
        <f>'salaires 24,5%'!J29*0.0082*1.075</f>
        <v>26.480260000000001</v>
      </c>
    </row>
    <row r="30" spans="1:10">
      <c r="A30" s="15">
        <v>145</v>
      </c>
      <c r="B30" s="17">
        <f>'salaires 24,5%'!B30*0.0082*1.075</f>
        <v>22.240245000000002</v>
      </c>
      <c r="C30" s="17">
        <f>'salaires 24,5%'!C30*0.0082*1.075</f>
        <v>22.857295000000001</v>
      </c>
      <c r="D30" s="17">
        <f>'salaires 24,5%'!D30*0.0082*1.075</f>
        <v>23.465530000000001</v>
      </c>
      <c r="E30" s="17">
        <f>'salaires 24,5%'!E30*0.0082*1.075</f>
        <v>24.082580000000004</v>
      </c>
      <c r="F30" s="17">
        <f>'salaires 24,5%'!F30*0.0082*1.075</f>
        <v>24.893560000000001</v>
      </c>
      <c r="G30" s="17">
        <f>'salaires 24,5%'!G30*0.0082*1.075</f>
        <v>25.713355000000004</v>
      </c>
      <c r="H30" s="17">
        <f>'salaires 24,5%'!H30*0.0082*1.075</f>
        <v>26.533150000000003</v>
      </c>
      <c r="I30" s="17">
        <f>'salaires 24,5%'!I30*0.0082*1.075</f>
        <v>26.83286</v>
      </c>
      <c r="J30" s="17">
        <f>'salaires 24,5%'!J30*0.0082*1.075</f>
        <v>27.141385</v>
      </c>
    </row>
    <row r="31" spans="1:10">
      <c r="A31" s="15">
        <v>150</v>
      </c>
      <c r="B31" s="17">
        <f>'salaires 24,5%'!B31*0.0082*1.075</f>
        <v>22.795590000000001</v>
      </c>
      <c r="C31" s="17">
        <f>'salaires 24,5%'!C31*0.0082*1.075</f>
        <v>23.421455000000002</v>
      </c>
      <c r="D31" s="17">
        <f>'salaires 24,5%'!D31*0.0082*1.075</f>
        <v>24.047320000000003</v>
      </c>
      <c r="E31" s="17">
        <f>'salaires 24,5%'!E31*0.0082*1.075</f>
        <v>24.673185</v>
      </c>
      <c r="F31" s="17">
        <f>'salaires 24,5%'!F31*0.0082*1.075</f>
        <v>25.51061</v>
      </c>
      <c r="G31" s="17">
        <f>'salaires 24,5%'!G31*0.0082*1.075</f>
        <v>26.348034999999999</v>
      </c>
      <c r="H31" s="17">
        <f>'salaires 24,5%'!H31*0.0082*1.075</f>
        <v>27.185460000000003</v>
      </c>
      <c r="I31" s="17">
        <f>'salaires 24,5%'!I31*0.0082*1.075</f>
        <v>27.493984999999999</v>
      </c>
      <c r="J31" s="17">
        <f>'salaires 24,5%'!J31*0.0082*1.075</f>
        <v>27.811325</v>
      </c>
    </row>
    <row r="32" spans="1:10">
      <c r="A32" s="13">
        <v>155</v>
      </c>
      <c r="B32" s="17">
        <f>'salaires 24,5%'!B32*0.0082*1.075</f>
        <v>23.342120000000001</v>
      </c>
      <c r="C32" s="17">
        <f>'salaires 24,5%'!C32*0.0082*1.075</f>
        <v>23.985614999999999</v>
      </c>
      <c r="D32" s="17">
        <f>'salaires 24,5%'!D32*0.0082*1.075</f>
        <v>24.629110000000001</v>
      </c>
      <c r="E32" s="17">
        <f>'salaires 24,5%'!E32*0.0082*1.075</f>
        <v>25.272605000000002</v>
      </c>
      <c r="F32" s="17">
        <f>'salaires 24,5%'!F32*0.0082*1.075</f>
        <v>26.127660000000002</v>
      </c>
      <c r="G32" s="17">
        <f>'salaires 24,5%'!G32*0.0082*1.075</f>
        <v>26.982714999999999</v>
      </c>
      <c r="H32" s="17">
        <f>'salaires 24,5%'!H32*0.0082*1.075</f>
        <v>27.846585000000005</v>
      </c>
      <c r="I32" s="17">
        <f>'salaires 24,5%'!I32*0.0082*1.075</f>
        <v>28.163924999999999</v>
      </c>
      <c r="J32" s="17">
        <f>'salaires 24,5%'!J32*0.0082*1.075</f>
        <v>28.481265</v>
      </c>
    </row>
    <row r="33" spans="1:10">
      <c r="A33" s="13">
        <v>160</v>
      </c>
      <c r="B33" s="17">
        <f>'salaires 24,5%'!B33*0.0082*1.075</f>
        <v>23.994430000000001</v>
      </c>
      <c r="C33" s="17">
        <f>'salaires 24,5%'!C33*0.0082*1.075</f>
        <v>24.655555</v>
      </c>
      <c r="D33" s="17">
        <f>'salaires 24,5%'!D33*0.0082*1.075</f>
        <v>25.316680000000002</v>
      </c>
      <c r="E33" s="17">
        <f>'salaires 24,5%'!E33*0.0082*1.075</f>
        <v>25.977805</v>
      </c>
      <c r="F33" s="17">
        <f>'salaires 24,5%'!F33*0.0082*1.075</f>
        <v>26.859305000000003</v>
      </c>
      <c r="G33" s="17">
        <f>'salaires 24,5%'!G33*0.0082*1.075</f>
        <v>27.740805000000002</v>
      </c>
      <c r="H33" s="17">
        <f>'salaires 24,5%'!H33*0.0082*1.075</f>
        <v>28.613490000000002</v>
      </c>
      <c r="I33" s="17">
        <f>'salaires 24,5%'!I33*0.0082*1.075</f>
        <v>28.948460000000001</v>
      </c>
      <c r="J33" s="17">
        <f>'salaires 24,5%'!J33*0.0082*1.075</f>
        <v>29.274615000000001</v>
      </c>
    </row>
    <row r="34" spans="1:10">
      <c r="A34" s="15">
        <v>165</v>
      </c>
      <c r="B34" s="17">
        <f>'salaires 24,5%'!B34*0.0082*1.075</f>
        <v>24.567405000000001</v>
      </c>
      <c r="C34" s="17">
        <f>'salaires 24,5%'!C34*0.0082*1.075</f>
        <v>25.246160000000003</v>
      </c>
      <c r="D34" s="17">
        <f>'salaires 24,5%'!D34*0.0082*1.075</f>
        <v>25.924915000000002</v>
      </c>
      <c r="E34" s="17">
        <f>'salaires 24,5%'!E34*0.0082*1.075</f>
        <v>26.603670000000001</v>
      </c>
      <c r="F34" s="17">
        <f>'salaires 24,5%'!F34*0.0082*1.075</f>
        <v>27.502800000000001</v>
      </c>
      <c r="G34" s="17">
        <f>'salaires 24,5%'!G34*0.0082*1.075</f>
        <v>28.40193</v>
      </c>
      <c r="H34" s="17">
        <f>'salaires 24,5%'!H34*0.0082*1.075</f>
        <v>29.309874999999998</v>
      </c>
      <c r="I34" s="17">
        <f>'salaires 24,5%'!I34*0.0082*1.075</f>
        <v>29.644845</v>
      </c>
      <c r="J34" s="17">
        <f>'salaires 24,5%'!J34*0.0082*1.075</f>
        <v>29.979814999999999</v>
      </c>
    </row>
    <row r="35" spans="1:10">
      <c r="A35" s="15">
        <v>170</v>
      </c>
      <c r="B35" s="17">
        <f>'salaires 24,5%'!B35*0.0082*1.075</f>
        <v>25.175640000000001</v>
      </c>
      <c r="C35" s="17">
        <f>'salaires 24,5%'!C35*0.0082*1.075</f>
        <v>25.863210000000002</v>
      </c>
      <c r="D35" s="17">
        <f>'salaires 24,5%'!D35*0.0082*1.075</f>
        <v>26.559595000000002</v>
      </c>
      <c r="E35" s="17">
        <f>'salaires 24,5%'!E35*0.0082*1.075</f>
        <v>27.247165000000003</v>
      </c>
      <c r="F35" s="17">
        <f>'salaires 24,5%'!F35*0.0082*1.075</f>
        <v>28.172740000000005</v>
      </c>
      <c r="G35" s="17">
        <f>'salaires 24,5%'!G35*0.0082*1.075</f>
        <v>29.098314999999999</v>
      </c>
      <c r="H35" s="17">
        <f>'salaires 24,5%'!H35*0.0082*1.075</f>
        <v>30.023890000000002</v>
      </c>
      <c r="I35" s="17">
        <f>'salaires 24,5%'!I35*0.0082*1.075</f>
        <v>30.367675000000002</v>
      </c>
      <c r="J35" s="17">
        <f>'salaires 24,5%'!J35*0.0082*1.075</f>
        <v>30.711460000000002</v>
      </c>
    </row>
    <row r="36" spans="1:10">
      <c r="A36" s="15">
        <v>175</v>
      </c>
      <c r="B36" s="17">
        <f>'salaires 24,5%'!B36*0.0082*1.075</f>
        <v>25.801504999999999</v>
      </c>
      <c r="C36" s="17">
        <f>'salaires 24,5%'!C36*0.0082*1.075</f>
        <v>26.506705</v>
      </c>
      <c r="D36" s="17">
        <f>'salaires 24,5%'!D36*0.0082*1.075</f>
        <v>27.220720000000004</v>
      </c>
      <c r="E36" s="17">
        <f>'salaires 24,5%'!E36*0.0082*1.075</f>
        <v>27.925920000000001</v>
      </c>
      <c r="F36" s="17">
        <f>'salaires 24,5%'!F36*0.0082*1.075</f>
        <v>28.877940000000002</v>
      </c>
      <c r="G36" s="17">
        <f>'salaires 24,5%'!G36*0.0082*1.075</f>
        <v>29.821144999999998</v>
      </c>
      <c r="H36" s="17">
        <f>'salaires 24,5%'!H36*0.0082*1.075</f>
        <v>30.773164999999999</v>
      </c>
      <c r="I36" s="17">
        <f>'salaires 24,5%'!I36*0.0082*1.075</f>
        <v>31.125765000000001</v>
      </c>
      <c r="J36" s="17">
        <f>'salaires 24,5%'!J36*0.0082*1.075</f>
        <v>31.478365000000004</v>
      </c>
    </row>
    <row r="37" spans="1:10">
      <c r="A37" s="15">
        <v>180</v>
      </c>
      <c r="B37" s="17">
        <f>'salaires 24,5%'!B37*0.0082*1.075</f>
        <v>26.436185000000002</v>
      </c>
      <c r="C37" s="17">
        <f>'salaires 24,5%'!C37*0.0082*1.075</f>
        <v>27.167829999999999</v>
      </c>
      <c r="D37" s="17">
        <f>'salaires 24,5%'!D37*0.0082*1.075</f>
        <v>27.89066</v>
      </c>
      <c r="E37" s="17">
        <f>'salaires 24,5%'!E37*0.0082*1.075</f>
        <v>28.622305000000001</v>
      </c>
      <c r="F37" s="17">
        <f>'salaires 24,5%'!F37*0.0082*1.075</f>
        <v>29.591955000000002</v>
      </c>
      <c r="G37" s="17">
        <f>'salaires 24,5%'!G37*0.0082*1.075</f>
        <v>30.561605</v>
      </c>
      <c r="H37" s="17">
        <f>'salaires 24,5%'!H37*0.0082*1.075</f>
        <v>31.531255000000002</v>
      </c>
      <c r="I37" s="17">
        <f>'salaires 24,5%'!I37*0.0082*1.075</f>
        <v>31.892670000000003</v>
      </c>
      <c r="J37" s="17">
        <f>'salaires 24,5%'!J37*0.0082*1.075</f>
        <v>32.254085000000003</v>
      </c>
    </row>
    <row r="38" spans="1:10">
      <c r="A38" s="15">
        <v>185</v>
      </c>
      <c r="B38" s="17">
        <f>'salaires 24,5%'!B38*0.0082*1.075</f>
        <v>27.088495000000002</v>
      </c>
      <c r="C38" s="17">
        <f>'salaires 24,5%'!C38*0.0082*1.075</f>
        <v>27.828955000000001</v>
      </c>
      <c r="D38" s="17">
        <f>'salaires 24,5%'!D38*0.0082*1.075</f>
        <v>28.578230000000001</v>
      </c>
      <c r="E38" s="17">
        <f>'salaires 24,5%'!E38*0.0082*1.075</f>
        <v>29.31869</v>
      </c>
      <c r="F38" s="17">
        <f>'salaires 24,5%'!F38*0.0082*1.075</f>
        <v>30.314785000000001</v>
      </c>
      <c r="G38" s="17">
        <f>'salaires 24,5%'!G38*0.0082*1.075</f>
        <v>31.310880000000004</v>
      </c>
      <c r="H38" s="17">
        <f>'salaires 24,5%'!H38*0.0082*1.075</f>
        <v>32.306975000000001</v>
      </c>
      <c r="I38" s="17">
        <f>'salaires 24,5%'!I38*0.0082*1.075</f>
        <v>32.677205000000001</v>
      </c>
      <c r="J38" s="17">
        <f>'salaires 24,5%'!J38*0.0082*1.075</f>
        <v>33.047435</v>
      </c>
    </row>
    <row r="39" spans="1:10">
      <c r="A39" s="15">
        <v>190</v>
      </c>
      <c r="B39" s="17">
        <f>'salaires 24,5%'!B39*0.0082*1.075</f>
        <v>27.74962</v>
      </c>
      <c r="C39" s="17">
        <f>'salaires 24,5%'!C39*0.0082*1.075</f>
        <v>28.516525000000001</v>
      </c>
      <c r="D39" s="17">
        <f>'salaires 24,5%'!D39*0.0082*1.075</f>
        <v>29.283429999999999</v>
      </c>
      <c r="E39" s="17">
        <f>'salaires 24,5%'!E39*0.0082*1.075</f>
        <v>30.041520000000002</v>
      </c>
      <c r="F39" s="17">
        <f>'salaires 24,5%'!F39*0.0082*1.075</f>
        <v>31.064060000000001</v>
      </c>
      <c r="G39" s="17">
        <f>'salaires 24,5%'!G39*0.0082*1.075</f>
        <v>32.077785000000006</v>
      </c>
      <c r="H39" s="17">
        <f>'salaires 24,5%'!H39*0.0082*1.075</f>
        <v>33.100325000000005</v>
      </c>
      <c r="I39" s="17">
        <f>'salaires 24,5%'!I39*0.0082*1.075</f>
        <v>33.479370000000003</v>
      </c>
      <c r="J39" s="17">
        <f>'salaires 24,5%'!J39*0.0082*1.075</f>
        <v>33.867230000000006</v>
      </c>
    </row>
    <row r="40" spans="1:10">
      <c r="A40" s="15">
        <v>195</v>
      </c>
      <c r="B40" s="17">
        <f>'salaires 24,5%'!B40*0.0082*1.075</f>
        <v>28.437190000000001</v>
      </c>
      <c r="C40" s="17">
        <f>'salaires 24,5%'!C40*0.0082*1.075</f>
        <v>29.221725000000003</v>
      </c>
      <c r="D40" s="17">
        <f>'salaires 24,5%'!D40*0.0082*1.075</f>
        <v>30.006260000000001</v>
      </c>
      <c r="E40" s="17">
        <f>'salaires 24,5%'!E40*0.0082*1.075</f>
        <v>30.790794999999999</v>
      </c>
      <c r="F40" s="17">
        <f>'salaires 24,5%'!F40*0.0082*1.075</f>
        <v>31.830965000000003</v>
      </c>
      <c r="G40" s="17">
        <f>'salaires 24,5%'!G40*0.0082*1.075</f>
        <v>32.871135000000002</v>
      </c>
      <c r="H40" s="17">
        <f>'salaires 24,5%'!H40*0.0082*1.075</f>
        <v>33.920120000000004</v>
      </c>
      <c r="I40" s="17">
        <f>'salaires 24,5%'!I40*0.0082*1.075</f>
        <v>34.307980000000001</v>
      </c>
      <c r="J40" s="17">
        <f>'salaires 24,5%'!J40*0.0082*1.075</f>
        <v>34.695840000000004</v>
      </c>
    </row>
    <row r="41" spans="1:10">
      <c r="A41" s="15">
        <v>200</v>
      </c>
      <c r="B41" s="17">
        <f>'salaires 24,5%'!B41*0.0082*1.075</f>
        <v>29.133575</v>
      </c>
      <c r="C41" s="17">
        <f>'salaires 24,5%'!C41*0.0082*1.075</f>
        <v>29.935739999999999</v>
      </c>
      <c r="D41" s="17">
        <f>'salaires 24,5%'!D41*0.0082*1.075</f>
        <v>30.737905000000001</v>
      </c>
      <c r="E41" s="17">
        <f>'salaires 24,5%'!E41*0.0082*1.075</f>
        <v>31.54007</v>
      </c>
      <c r="F41" s="17">
        <f>'salaires 24,5%'!F41*0.0082*1.075</f>
        <v>32.606684999999999</v>
      </c>
      <c r="G41" s="17">
        <f>'salaires 24,5%'!G41*0.0082*1.075</f>
        <v>33.682115000000003</v>
      </c>
      <c r="H41" s="17">
        <f>'salaires 24,5%'!H41*0.0082*1.075</f>
        <v>34.748730000000002</v>
      </c>
      <c r="I41" s="17">
        <f>'salaires 24,5%'!I41*0.0082*1.075</f>
        <v>35.154220000000002</v>
      </c>
      <c r="J41" s="17">
        <f>'salaires 24,5%'!J41*0.0082*1.075</f>
        <v>35.550895000000004</v>
      </c>
    </row>
    <row r="42" spans="1:10">
      <c r="A42" s="15">
        <v>205</v>
      </c>
      <c r="B42" s="17">
        <f>'salaires 24,5%'!B42*0.0082*1.075</f>
        <v>29.856405000000002</v>
      </c>
      <c r="C42" s="17">
        <f>'salaires 24,5%'!C42*0.0082*1.075</f>
        <v>30.676200000000001</v>
      </c>
      <c r="D42" s="17">
        <f>'salaires 24,5%'!D42*0.0082*1.075</f>
        <v>31.504810000000003</v>
      </c>
      <c r="E42" s="17">
        <f>'salaires 24,5%'!E42*0.0082*1.075</f>
        <v>32.324604999999998</v>
      </c>
      <c r="F42" s="17">
        <f>'salaires 24,5%'!F42*0.0082*1.075</f>
        <v>33.417665</v>
      </c>
      <c r="G42" s="17">
        <f>'salaires 24,5%'!G42*0.0082*1.075</f>
        <v>34.510725000000001</v>
      </c>
      <c r="H42" s="17">
        <f>'salaires 24,5%'!H42*0.0082*1.075</f>
        <v>35.6126</v>
      </c>
      <c r="I42" s="17">
        <f>'salaires 24,5%'!I42*0.0082*1.075</f>
        <v>36.018090000000001</v>
      </c>
      <c r="J42" s="17">
        <f>'salaires 24,5%'!J42*0.0082*1.075</f>
        <v>36.432395000000007</v>
      </c>
    </row>
    <row r="43" spans="1:10">
      <c r="A43" s="15">
        <v>210</v>
      </c>
      <c r="B43" s="17">
        <f>'salaires 24,5%'!B43*0.0082*1.075</f>
        <v>30.596865000000001</v>
      </c>
      <c r="C43" s="17">
        <f>'salaires 24,5%'!C43*0.0082*1.075</f>
        <v>31.443104999999999</v>
      </c>
      <c r="D43" s="17">
        <f>'salaires 24,5%'!D43*0.0082*1.075</f>
        <v>32.280529999999999</v>
      </c>
      <c r="E43" s="17">
        <f>'salaires 24,5%'!E43*0.0082*1.075</f>
        <v>33.12677</v>
      </c>
      <c r="F43" s="17">
        <f>'salaires 24,5%'!F43*0.0082*1.075</f>
        <v>34.246275000000004</v>
      </c>
      <c r="G43" s="17">
        <f>'salaires 24,5%'!G43*0.0082*1.075</f>
        <v>35.365780000000001</v>
      </c>
      <c r="H43" s="17">
        <f>'salaires 24,5%'!H43*0.0082*1.075</f>
        <v>36.494099999999996</v>
      </c>
      <c r="I43" s="17">
        <f>'salaires 24,5%'!I43*0.0082*1.075</f>
        <v>36.91722</v>
      </c>
      <c r="J43" s="17">
        <f>'salaires 24,5%'!J43*0.0082*1.075</f>
        <v>37.331524999999999</v>
      </c>
    </row>
    <row r="44" spans="1:10">
      <c r="A44" s="15">
        <v>215</v>
      </c>
      <c r="B44" s="17">
        <f>'salaires 24,5%'!B44*0.0082*1.075</f>
        <v>31.346140000000002</v>
      </c>
      <c r="C44" s="17">
        <f>'salaires 24,5%'!C44*0.0082*1.075</f>
        <v>32.210009999999997</v>
      </c>
      <c r="D44" s="17">
        <f>'salaires 24,5%'!D44*0.0082*1.075</f>
        <v>33.073880000000003</v>
      </c>
      <c r="E44" s="17">
        <f>'salaires 24,5%'!E44*0.0082*1.075</f>
        <v>33.937750000000001</v>
      </c>
      <c r="F44" s="17">
        <f>'salaires 24,5%'!F44*0.0082*1.075</f>
        <v>35.0837</v>
      </c>
      <c r="G44" s="17">
        <f>'salaires 24,5%'!G44*0.0082*1.075</f>
        <v>36.238464999999998</v>
      </c>
      <c r="H44" s="17">
        <f>'salaires 24,5%'!H44*0.0082*1.075</f>
        <v>37.384415000000004</v>
      </c>
      <c r="I44" s="17">
        <f>'salaires 24,5%'!I44*0.0082*1.075</f>
        <v>37.81635</v>
      </c>
      <c r="J44" s="17">
        <f>'salaires 24,5%'!J44*0.0082*1.075</f>
        <v>38.248285000000003</v>
      </c>
    </row>
    <row r="45" spans="1:10">
      <c r="A45" s="15">
        <v>220</v>
      </c>
      <c r="B45" s="17">
        <f>'salaires 24,5%'!B45*0.0082*1.075</f>
        <v>32.121860000000005</v>
      </c>
      <c r="C45" s="17">
        <f>'salaires 24,5%'!C45*0.0082*1.075</f>
        <v>33.003360000000001</v>
      </c>
      <c r="D45" s="17">
        <f>'salaires 24,5%'!D45*0.0082*1.075</f>
        <v>33.884860000000003</v>
      </c>
      <c r="E45" s="17">
        <f>'salaires 24,5%'!E45*0.0082*1.075</f>
        <v>34.775175000000004</v>
      </c>
      <c r="F45" s="17">
        <f>'salaires 24,5%'!F45*0.0082*1.075</f>
        <v>35.947570000000006</v>
      </c>
      <c r="G45" s="17">
        <f>'salaires 24,5%'!G45*0.0082*1.075</f>
        <v>37.128779999999999</v>
      </c>
      <c r="H45" s="17">
        <f>'salaires 24,5%'!H45*0.0082*1.075</f>
        <v>38.309989999999999</v>
      </c>
      <c r="I45" s="17">
        <f>'salaires 24,5%'!I45*0.0082*1.075</f>
        <v>38.75074</v>
      </c>
      <c r="J45" s="17">
        <f>'salaires 24,5%'!J45*0.0082*1.075</f>
        <v>39.191490000000002</v>
      </c>
    </row>
    <row r="46" spans="1:10">
      <c r="A46" s="15">
        <v>225</v>
      </c>
      <c r="B46" s="17">
        <f>'salaires 24,5%'!B46*0.0082*1.075</f>
        <v>32.915210000000002</v>
      </c>
      <c r="C46" s="17">
        <f>'salaires 24,5%'!C46*0.0082*1.075</f>
        <v>33.823155</v>
      </c>
      <c r="D46" s="17">
        <f>'salaires 24,5%'!D46*0.0082*1.075</f>
        <v>34.731099999999998</v>
      </c>
      <c r="E46" s="17">
        <f>'salaires 24,5%'!E46*0.0082*1.075</f>
        <v>35.639044999999996</v>
      </c>
      <c r="F46" s="17">
        <f>'salaires 24,5%'!F46*0.0082*1.075</f>
        <v>36.846700000000006</v>
      </c>
      <c r="G46" s="17">
        <f>'salaires 24,5%'!G46*0.0082*1.075</f>
        <v>38.054355000000001</v>
      </c>
      <c r="H46" s="17">
        <f>'salaires 24,5%'!H46*0.0082*1.075</f>
        <v>39.262010000000004</v>
      </c>
      <c r="I46" s="17">
        <f>'salaires 24,5%'!I46*0.0082*1.075</f>
        <v>39.711575000000003</v>
      </c>
      <c r="J46" s="17">
        <f>'salaires 24,5%'!J46*0.0082*1.075</f>
        <v>40.169955000000002</v>
      </c>
    </row>
    <row r="47" spans="1:10">
      <c r="A47" s="15">
        <v>230</v>
      </c>
      <c r="B47" s="17">
        <f>'salaires 24,5%'!B47*0.0082*1.075</f>
        <v>33.726190000000003</v>
      </c>
      <c r="C47" s="17">
        <f>'salaires 24,5%'!C47*0.0082*1.075</f>
        <v>34.660580000000003</v>
      </c>
      <c r="D47" s="17">
        <f>'salaires 24,5%'!D47*0.0082*1.075</f>
        <v>35.586154999999998</v>
      </c>
      <c r="E47" s="17">
        <f>'salaires 24,5%'!E47*0.0082*1.075</f>
        <v>36.511730000000007</v>
      </c>
      <c r="F47" s="17">
        <f>'salaires 24,5%'!F47*0.0082*1.075</f>
        <v>37.754645000000004</v>
      </c>
      <c r="G47" s="17">
        <f>'salaires 24,5%'!G47*0.0082*1.075</f>
        <v>38.988745000000009</v>
      </c>
      <c r="H47" s="17">
        <f>'salaires 24,5%'!H47*0.0082*1.075</f>
        <v>40.231660000000005</v>
      </c>
      <c r="I47" s="17">
        <f>'salaires 24,5%'!I47*0.0082*1.075</f>
        <v>40.690040000000003</v>
      </c>
      <c r="J47" s="17">
        <f>'salaires 24,5%'!J47*0.0082*1.075</f>
        <v>41.157235</v>
      </c>
    </row>
    <row r="48" spans="1:10">
      <c r="A48" s="15">
        <v>235</v>
      </c>
      <c r="B48" s="17">
        <f>'salaires 24,5%'!B48*0.0082*1.075</f>
        <v>34.572430000000004</v>
      </c>
      <c r="C48" s="17">
        <f>'salaires 24,5%'!C48*0.0082*1.075</f>
        <v>35.524449999999995</v>
      </c>
      <c r="D48" s="17">
        <f>'salaires 24,5%'!D48*0.0082*1.075</f>
        <v>36.476469999999999</v>
      </c>
      <c r="E48" s="17">
        <f>'salaires 24,5%'!E48*0.0082*1.075</f>
        <v>37.428489999999996</v>
      </c>
      <c r="F48" s="17">
        <f>'salaires 24,5%'!F48*0.0082*1.075</f>
        <v>38.697850000000003</v>
      </c>
      <c r="G48" s="17">
        <f>'salaires 24,5%'!G48*0.0082*1.075</f>
        <v>39.967210000000001</v>
      </c>
      <c r="H48" s="17">
        <f>'salaires 24,5%'!H48*0.0082*1.075</f>
        <v>41.23657</v>
      </c>
      <c r="I48" s="17">
        <f>'salaires 24,5%'!I48*0.0082*1.075</f>
        <v>41.712580000000003</v>
      </c>
      <c r="J48" s="17">
        <f>'salaires 24,5%'!J48*0.0082*1.075</f>
        <v>42.188590000000005</v>
      </c>
    </row>
    <row r="49" spans="1:10">
      <c r="A49" s="15">
        <v>240</v>
      </c>
      <c r="B49" s="17">
        <f>'salaires 24,5%'!B49*0.0082*1.075</f>
        <v>35.639044999999996</v>
      </c>
      <c r="C49" s="17">
        <f>'salaires 24,5%'!C49*0.0082*1.075</f>
        <v>36.617510000000003</v>
      </c>
      <c r="D49" s="17">
        <f>'salaires 24,5%'!D49*0.0082*1.075</f>
        <v>37.595975000000003</v>
      </c>
      <c r="E49" s="17">
        <f>'salaires 24,5%'!E49*0.0082*1.075</f>
        <v>38.583255000000001</v>
      </c>
      <c r="F49" s="17">
        <f>'salaires 24,5%'!F49*0.0082*1.075</f>
        <v>39.887875000000001</v>
      </c>
      <c r="G49" s="17">
        <f>'salaires 24,5%'!G49*0.0082*1.075</f>
        <v>41.192495000000001</v>
      </c>
      <c r="H49" s="17">
        <f>'salaires 24,5%'!H49*0.0082*1.075</f>
        <v>42.505930000000006</v>
      </c>
      <c r="I49" s="17">
        <f>'salaires 24,5%'!I49*0.0082*1.075</f>
        <v>42.990755000000007</v>
      </c>
      <c r="J49" s="17">
        <f>'salaires 24,5%'!J49*0.0082*1.075</f>
        <v>43.484394999999999</v>
      </c>
    </row>
    <row r="50" spans="1:10">
      <c r="A50" s="15">
        <v>245</v>
      </c>
      <c r="B50" s="17">
        <f>'salaires 24,5%'!B50*0.0082*1.075</f>
        <v>36.511730000000007</v>
      </c>
      <c r="C50" s="17">
        <f>'salaires 24,5%'!C50*0.0082*1.075</f>
        <v>37.516640000000002</v>
      </c>
      <c r="D50" s="17">
        <f>'salaires 24,5%'!D50*0.0082*1.075</f>
        <v>38.521550000000005</v>
      </c>
      <c r="E50" s="17">
        <f>'salaires 24,5%'!E50*0.0082*1.075</f>
        <v>39.526460000000007</v>
      </c>
      <c r="F50" s="17">
        <f>'salaires 24,5%'!F50*0.0082*1.075</f>
        <v>40.866340000000001</v>
      </c>
      <c r="G50" s="17">
        <f>'salaires 24,5%'!G50*0.0082*1.075</f>
        <v>42.206220000000002</v>
      </c>
      <c r="H50" s="17">
        <f>'salaires 24,5%'!H50*0.0082*1.075</f>
        <v>43.546100000000003</v>
      </c>
      <c r="I50" s="17">
        <f>'salaires 24,5%'!I50*0.0082*1.075</f>
        <v>44.048555</v>
      </c>
      <c r="J50" s="17">
        <f>'salaires 24,5%'!J50*0.0082*1.075</f>
        <v>44.551010000000005</v>
      </c>
    </row>
    <row r="51" spans="1:10">
      <c r="A51" s="15">
        <v>250</v>
      </c>
      <c r="B51" s="17">
        <f>'salaires 24,5%'!B51*0.0082*1.075</f>
        <v>37.41086</v>
      </c>
      <c r="C51" s="17">
        <f>'salaires 24,5%'!C51*0.0082*1.075</f>
        <v>38.442215000000004</v>
      </c>
      <c r="D51" s="17">
        <f>'salaires 24,5%'!D51*0.0082*1.075</f>
        <v>39.473569999999995</v>
      </c>
      <c r="E51" s="17">
        <f>'salaires 24,5%'!E51*0.0082*1.075</f>
        <v>40.496110000000002</v>
      </c>
      <c r="F51" s="17">
        <f>'salaires 24,5%'!F51*0.0082*1.075</f>
        <v>41.871250000000003</v>
      </c>
      <c r="G51" s="17">
        <f>'salaires 24,5%'!G51*0.0082*1.075</f>
        <v>43.246390000000005</v>
      </c>
      <c r="H51" s="17">
        <f>'salaires 24,5%'!H51*0.0082*1.075</f>
        <v>44.62153</v>
      </c>
      <c r="I51" s="17">
        <f>'salaires 24,5%'!I51*0.0082*1.075</f>
        <v>45.132800000000003</v>
      </c>
      <c r="J51" s="17">
        <f>'salaires 24,5%'!J51*0.0082*1.075</f>
        <v>45.644069999999999</v>
      </c>
    </row>
    <row r="52" spans="1:10">
      <c r="A52" s="15">
        <v>255</v>
      </c>
      <c r="B52" s="17">
        <f>'salaires 24,5%'!B52*0.0082*1.075</f>
        <v>38.336434999999994</v>
      </c>
      <c r="C52" s="17">
        <f>'salaires 24,5%'!C52*0.0082*1.075</f>
        <v>39.394235000000002</v>
      </c>
      <c r="D52" s="17">
        <f>'salaires 24,5%'!D52*0.0082*1.075</f>
        <v>40.443219999999997</v>
      </c>
      <c r="E52" s="17">
        <f>'salaires 24,5%'!E52*0.0082*1.075</f>
        <v>41.501020000000004</v>
      </c>
      <c r="F52" s="17">
        <f>'salaires 24,5%'!F52*0.0082*1.075</f>
        <v>42.91142</v>
      </c>
      <c r="G52" s="17">
        <f>'salaires 24,5%'!G52*0.0082*1.075</f>
        <v>44.313005000000004</v>
      </c>
      <c r="H52" s="17">
        <f>'salaires 24,5%'!H52*0.0082*1.075</f>
        <v>45.723405</v>
      </c>
      <c r="I52" s="17">
        <f>'salaires 24,5%'!I52*0.0082*1.075</f>
        <v>46.252305</v>
      </c>
      <c r="J52" s="17">
        <f>'salaires 24,5%'!J52*0.0082*1.075</f>
        <v>46.781205</v>
      </c>
    </row>
    <row r="53" spans="1:10">
      <c r="A53" s="15">
        <v>260</v>
      </c>
      <c r="B53" s="17">
        <f>'salaires 24,5%'!B53*0.0082*1.075</f>
        <v>39.288454999999999</v>
      </c>
      <c r="C53" s="17">
        <f>'salaires 24,5%'!C53*0.0082*1.075</f>
        <v>40.363885000000003</v>
      </c>
      <c r="D53" s="17">
        <f>'salaires 24,5%'!D53*0.0082*1.075</f>
        <v>41.448129999999999</v>
      </c>
      <c r="E53" s="17">
        <f>'salaires 24,5%'!E53*0.0082*1.075</f>
        <v>42.532375000000002</v>
      </c>
      <c r="F53" s="17">
        <f>'salaires 24,5%'!F53*0.0082*1.075</f>
        <v>43.96922</v>
      </c>
      <c r="G53" s="17">
        <f>'salaires 24,5%'!G53*0.0082*1.075</f>
        <v>45.414879999999997</v>
      </c>
      <c r="H53" s="17">
        <f>'salaires 24,5%'!H53*0.0082*1.075</f>
        <v>46.851725000000002</v>
      </c>
      <c r="I53" s="17">
        <f>'salaires 24,5%'!I53*0.0082*1.075</f>
        <v>47.398255000000006</v>
      </c>
      <c r="J53" s="17">
        <f>'salaires 24,5%'!J53*0.0082*1.075</f>
        <v>47.935970000000005</v>
      </c>
    </row>
    <row r="54" spans="1:10">
      <c r="A54" s="15">
        <v>265</v>
      </c>
      <c r="B54" s="17">
        <f>'salaires 24,5%'!B54*0.0082*1.075</f>
        <v>40.258105</v>
      </c>
      <c r="C54" s="17">
        <f>'salaires 24,5%'!C54*0.0082*1.075</f>
        <v>41.368795000000006</v>
      </c>
      <c r="D54" s="17">
        <f>'salaires 24,5%'!D54*0.0082*1.075</f>
        <v>42.479485000000004</v>
      </c>
      <c r="E54" s="17">
        <f>'salaires 24,5%'!E54*0.0082*1.075</f>
        <v>43.581360000000004</v>
      </c>
      <c r="F54" s="17">
        <f>'salaires 24,5%'!F54*0.0082*1.075</f>
        <v>45.062280000000001</v>
      </c>
      <c r="G54" s="17">
        <f>'salaires 24,5%'!G54*0.0082*1.075</f>
        <v>46.543200000000006</v>
      </c>
      <c r="H54" s="17">
        <f>'salaires 24,5%'!H54*0.0082*1.075</f>
        <v>48.015305000000005</v>
      </c>
      <c r="I54" s="17">
        <f>'salaires 24,5%'!I54*0.0082*1.075</f>
        <v>48.570650000000001</v>
      </c>
      <c r="J54" s="17">
        <f>'salaires 24,5%'!J54*0.0082*1.075</f>
        <v>49.125995000000003</v>
      </c>
    </row>
    <row r="55" spans="1:10">
      <c r="A55" s="15">
        <v>270</v>
      </c>
      <c r="B55" s="17">
        <f>'salaires 24,5%'!B55*0.0082*1.075</f>
        <v>41.254200000000004</v>
      </c>
      <c r="C55" s="17">
        <f>'salaires 24,5%'!C55*0.0082*1.075</f>
        <v>42.391335000000005</v>
      </c>
      <c r="D55" s="17">
        <f>'salaires 24,5%'!D55*0.0082*1.075</f>
        <v>43.528470000000006</v>
      </c>
      <c r="E55" s="17">
        <f>'salaires 24,5%'!E55*0.0082*1.075</f>
        <v>44.656790000000001</v>
      </c>
      <c r="F55" s="17">
        <f>'salaires 24,5%'!F55*0.0082*1.075</f>
        <v>46.172970000000007</v>
      </c>
      <c r="G55" s="17">
        <f>'salaires 24,5%'!G55*0.0082*1.075</f>
        <v>47.689149999999998</v>
      </c>
      <c r="H55" s="17">
        <f>'salaires 24,5%'!H55*0.0082*1.075</f>
        <v>49.205330000000004</v>
      </c>
      <c r="I55" s="17">
        <f>'salaires 24,5%'!I55*0.0082*1.075</f>
        <v>49.769490000000005</v>
      </c>
      <c r="J55" s="17">
        <f>'salaires 24,5%'!J55*0.0082*1.075</f>
        <v>50.333649999999999</v>
      </c>
    </row>
    <row r="56" spans="1:10">
      <c r="A56" s="15">
        <v>275</v>
      </c>
      <c r="B56" s="17">
        <f>'salaires 24,5%'!B56*0.0082*1.075</f>
        <v>42.267924999999998</v>
      </c>
      <c r="C56" s="17">
        <f>'salaires 24,5%'!C56*0.0082*1.075</f>
        <v>43.431505000000001</v>
      </c>
      <c r="D56" s="17">
        <f>'salaires 24,5%'!D56*0.0082*1.075</f>
        <v>44.595084999999997</v>
      </c>
      <c r="E56" s="17">
        <f>'salaires 24,5%'!E56*0.0082*1.075</f>
        <v>45.758665000000001</v>
      </c>
      <c r="F56" s="17">
        <f>'salaires 24,5%'!F56*0.0082*1.075</f>
        <v>47.310105000000007</v>
      </c>
      <c r="G56" s="17">
        <f>'salaires 24,5%'!G56*0.0082*1.075</f>
        <v>48.861545</v>
      </c>
      <c r="H56" s="17">
        <f>'salaires 24,5%'!H56*0.0082*1.075</f>
        <v>50.412984999999999</v>
      </c>
      <c r="I56" s="17">
        <f>'salaires 24,5%'!I56*0.0082*1.075</f>
        <v>50.994775000000004</v>
      </c>
      <c r="J56" s="17">
        <f>'salaires 24,5%'!J56*0.0082*1.075</f>
        <v>51.576565000000002</v>
      </c>
    </row>
    <row r="57" spans="1:10">
      <c r="A57" s="15">
        <v>280</v>
      </c>
      <c r="B57" s="17">
        <f>'salaires 24,5%'!B57*0.0082*1.075</f>
        <v>43.31691</v>
      </c>
      <c r="C57" s="17">
        <f>'salaires 24,5%'!C57*0.0082*1.075</f>
        <v>44.506934999999999</v>
      </c>
      <c r="D57" s="17">
        <f>'salaires 24,5%'!D57*0.0082*1.075</f>
        <v>45.696959999999997</v>
      </c>
      <c r="E57" s="17">
        <f>'salaires 24,5%'!E57*0.0082*1.075</f>
        <v>46.895800000000001</v>
      </c>
      <c r="F57" s="17">
        <f>'salaires 24,5%'!F57*0.0082*1.075</f>
        <v>48.482500000000002</v>
      </c>
      <c r="G57" s="17">
        <f>'salaires 24,5%'!G57*0.0082*1.075</f>
        <v>50.069199999999995</v>
      </c>
      <c r="H57" s="17">
        <f>'salaires 24,5%'!H57*0.0082*1.075</f>
        <v>51.664715000000001</v>
      </c>
      <c r="I57" s="17">
        <f>'salaires 24,5%'!I57*0.0082*1.075</f>
        <v>52.255320000000005</v>
      </c>
      <c r="J57" s="17">
        <f>'salaires 24,5%'!J57*0.0082*1.075</f>
        <v>52.85474</v>
      </c>
    </row>
    <row r="58" spans="1:10">
      <c r="A58" s="15">
        <v>285</v>
      </c>
      <c r="B58" s="17">
        <f>'salaires 24,5%'!B58*0.0082*1.075</f>
        <v>44.295375000000007</v>
      </c>
      <c r="C58" s="17">
        <f>'salaires 24,5%'!C58*0.0082*1.075</f>
        <v>45.511845000000001</v>
      </c>
      <c r="D58" s="17">
        <f>'salaires 24,5%'!D58*0.0082*1.075</f>
        <v>46.737130000000001</v>
      </c>
      <c r="E58" s="17">
        <f>'salaires 24,5%'!E58*0.0082*1.075</f>
        <v>47.953600000000002</v>
      </c>
      <c r="F58" s="17">
        <f>'salaires 24,5%'!F58*0.0082*1.075</f>
        <v>49.575560000000003</v>
      </c>
      <c r="G58" s="17">
        <f>'salaires 24,5%'!G58*0.0082*1.075</f>
        <v>51.206334999999996</v>
      </c>
      <c r="H58" s="17">
        <f>'salaires 24,5%'!H58*0.0082*1.075</f>
        <v>52.828294999999997</v>
      </c>
      <c r="I58" s="17">
        <f>'salaires 24,5%'!I58*0.0082*1.075</f>
        <v>53.436530000000005</v>
      </c>
      <c r="J58" s="17">
        <f>'salaires 24,5%'!J58*0.0082*1.075</f>
        <v>54.053580000000004</v>
      </c>
    </row>
    <row r="59" spans="1:10">
      <c r="A59" s="15">
        <v>290</v>
      </c>
      <c r="B59" s="17">
        <f>'salaires 24,5%'!B59*0.0082*1.075</f>
        <v>45.291470000000004</v>
      </c>
      <c r="C59" s="17">
        <f>'salaires 24,5%'!C59*0.0082*1.075</f>
        <v>46.543200000000006</v>
      </c>
      <c r="D59" s="17">
        <f>'salaires 24,5%'!D59*0.0082*1.075</f>
        <v>47.786115000000002</v>
      </c>
      <c r="E59" s="17">
        <f>'salaires 24,5%'!E59*0.0082*1.075</f>
        <v>49.037845000000004</v>
      </c>
      <c r="F59" s="17">
        <f>'salaires 24,5%'!F59*0.0082*1.075</f>
        <v>50.695065</v>
      </c>
      <c r="G59" s="17">
        <f>'salaires 24,5%'!G59*0.0082*1.075</f>
        <v>52.3611</v>
      </c>
      <c r="H59" s="17">
        <f>'salaires 24,5%'!H59*0.0082*1.075</f>
        <v>54.018319999999996</v>
      </c>
      <c r="I59" s="17">
        <f>'salaires 24,5%'!I59*0.0082*1.075</f>
        <v>54.644185</v>
      </c>
      <c r="J59" s="17">
        <f>'salaires 24,5%'!J59*0.0082*1.075</f>
        <v>55.270049999999998</v>
      </c>
    </row>
    <row r="60" spans="1:10">
      <c r="A60" s="15">
        <v>295</v>
      </c>
      <c r="B60" s="17">
        <f>'salaires 24,5%'!B60*0.0082*1.075</f>
        <v>46.296379999999999</v>
      </c>
      <c r="C60" s="17">
        <f>'salaires 24,5%'!C60*0.0082*1.075</f>
        <v>47.574554999999997</v>
      </c>
      <c r="D60" s="17">
        <f>'salaires 24,5%'!D60*0.0082*1.075</f>
        <v>48.843915000000003</v>
      </c>
      <c r="E60" s="17">
        <f>'salaires 24,5%'!E60*0.0082*1.075</f>
        <v>50.122090000000007</v>
      </c>
      <c r="F60" s="17">
        <f>'salaires 24,5%'!F60*0.0082*1.075</f>
        <v>51.823385000000002</v>
      </c>
      <c r="G60" s="17">
        <f>'salaires 24,5%'!G60*0.0082*1.075</f>
        <v>53.515864999999998</v>
      </c>
      <c r="H60" s="17">
        <f>'salaires 24,5%'!H60*0.0082*1.075</f>
        <v>55.21716</v>
      </c>
      <c r="I60" s="17">
        <f>'salaires 24,5%'!I60*0.0082*1.075</f>
        <v>55.851840000000003</v>
      </c>
      <c r="J60" s="17">
        <f>'salaires 24,5%'!J60*0.0082*1.075</f>
        <v>56.495334999999997</v>
      </c>
    </row>
    <row r="61" spans="1:10">
      <c r="A61" s="15">
        <v>300</v>
      </c>
      <c r="B61" s="17">
        <f>'salaires 24,5%'!B61*0.0082*1.075</f>
        <v>47.327735000000004</v>
      </c>
      <c r="C61" s="17">
        <f>'salaires 24,5%'!C61*0.0082*1.075</f>
        <v>48.632355000000004</v>
      </c>
      <c r="D61" s="17">
        <f>'salaires 24,5%'!D61*0.0082*1.075</f>
        <v>49.928159999999998</v>
      </c>
      <c r="E61" s="17">
        <f>'salaires 24,5%'!E61*0.0082*1.075</f>
        <v>51.232780000000005</v>
      </c>
      <c r="F61" s="17">
        <f>'salaires 24,5%'!F61*0.0082*1.075</f>
        <v>52.969335000000001</v>
      </c>
      <c r="G61" s="17">
        <f>'salaires 24,5%'!G61*0.0082*1.075</f>
        <v>54.705890000000004</v>
      </c>
      <c r="H61" s="17">
        <f>'salaires 24,5%'!H61*0.0082*1.075</f>
        <v>56.442444999999999</v>
      </c>
      <c r="I61" s="17">
        <f>'salaires 24,5%'!I61*0.0082*1.075</f>
        <v>57.094754999999999</v>
      </c>
      <c r="J61" s="17">
        <f>'salaires 24,5%'!J61*0.0082*1.075</f>
        <v>57.747064999999999</v>
      </c>
    </row>
    <row r="62" spans="1:10">
      <c r="A62" s="15">
        <v>305</v>
      </c>
      <c r="B62" s="17">
        <f>'salaires 24,5%'!B62*0.0082*1.075</f>
        <v>48.385535000000004</v>
      </c>
      <c r="C62" s="17">
        <f>'salaires 24,5%'!C62*0.0082*1.075</f>
        <v>49.7166</v>
      </c>
      <c r="D62" s="17">
        <f>'salaires 24,5%'!D62*0.0082*1.075</f>
        <v>51.047665000000002</v>
      </c>
      <c r="E62" s="17">
        <f>'salaires 24,5%'!E62*0.0082*1.075</f>
        <v>52.378729999999997</v>
      </c>
      <c r="F62" s="17">
        <f>'salaires 24,5%'!F62*0.0082*1.075</f>
        <v>54.159360000000007</v>
      </c>
      <c r="G62" s="17">
        <f>'salaires 24,5%'!G62*0.0082*1.075</f>
        <v>55.931175000000003</v>
      </c>
      <c r="H62" s="17">
        <f>'salaires 24,5%'!H62*0.0082*1.075</f>
        <v>57.711804999999998</v>
      </c>
      <c r="I62" s="17">
        <f>'salaires 24,5%'!I62*0.0082*1.075</f>
        <v>58.372930000000004</v>
      </c>
      <c r="J62" s="17">
        <f>'salaires 24,5%'!J62*0.0082*1.075</f>
        <v>59.042870000000008</v>
      </c>
    </row>
    <row r="63" spans="1:10">
      <c r="A63" s="15">
        <v>310</v>
      </c>
      <c r="B63" s="17">
        <f>'salaires 24,5%'!B63*0.0082*1.075</f>
        <v>49.460965000000002</v>
      </c>
      <c r="C63" s="17">
        <f>'salaires 24,5%'!C63*0.0082*1.075</f>
        <v>50.827290000000005</v>
      </c>
      <c r="D63" s="17">
        <f>'salaires 24,5%'!D63*0.0082*1.075</f>
        <v>52.184800000000003</v>
      </c>
      <c r="E63" s="17">
        <f>'salaires 24,5%'!E63*0.0082*1.075</f>
        <v>53.542310000000001</v>
      </c>
      <c r="F63" s="17">
        <f>'salaires 24,5%'!F63*0.0082*1.075</f>
        <v>55.358200000000004</v>
      </c>
      <c r="G63" s="17">
        <f>'salaires 24,5%'!G63*0.0082*1.075</f>
        <v>57.17409</v>
      </c>
      <c r="H63" s="17">
        <f>'salaires 24,5%'!H63*0.0082*1.075</f>
        <v>58.989979999999996</v>
      </c>
      <c r="I63" s="17">
        <f>'salaires 24,5%'!I63*0.0082*1.075</f>
        <v>59.668735000000005</v>
      </c>
      <c r="J63" s="17">
        <f>'salaires 24,5%'!J63*0.0082*1.075</f>
        <v>60.356304999999999</v>
      </c>
    </row>
    <row r="64" spans="1:10">
      <c r="A64" s="15">
        <v>315</v>
      </c>
      <c r="B64" s="17">
        <f>'salaires 24,5%'!B64*0.0082*1.075</f>
        <v>50.571655000000007</v>
      </c>
      <c r="C64" s="17">
        <f>'salaires 24,5%'!C64*0.0082*1.075</f>
        <v>51.964425000000006</v>
      </c>
      <c r="D64" s="17">
        <f>'salaires 24,5%'!D64*0.0082*1.075</f>
        <v>53.348379999999999</v>
      </c>
      <c r="E64" s="17">
        <f>'salaires 24,5%'!E64*0.0082*1.075</f>
        <v>54.741150000000005</v>
      </c>
      <c r="F64" s="17">
        <f>'salaires 24,5%'!F64*0.0082*1.075</f>
        <v>56.601115000000007</v>
      </c>
      <c r="G64" s="17">
        <f>'salaires 24,5%'!G64*0.0082*1.075</f>
        <v>58.452264999999997</v>
      </c>
      <c r="H64" s="17">
        <f>'salaires 24,5%'!H64*0.0082*1.075</f>
        <v>60.312230000000007</v>
      </c>
      <c r="I64" s="17">
        <f>'salaires 24,5%'!I64*0.0082*1.075</f>
        <v>61.008614999999999</v>
      </c>
      <c r="J64" s="17">
        <f>'salaires 24,5%'!J64*0.0082*1.075</f>
        <v>61.705000000000005</v>
      </c>
    </row>
    <row r="65" spans="1:10">
      <c r="A65" s="15">
        <v>320</v>
      </c>
      <c r="B65" s="17">
        <f>'salaires 24,5%'!B65*0.0082*1.075</f>
        <v>51.70879</v>
      </c>
      <c r="C65" s="17">
        <f>'salaires 24,5%'!C65*0.0082*1.075</f>
        <v>53.13682</v>
      </c>
      <c r="D65" s="17">
        <f>'salaires 24,5%'!D65*0.0082*1.075</f>
        <v>54.556035000000008</v>
      </c>
      <c r="E65" s="17">
        <f>'salaires 24,5%'!E65*0.0082*1.075</f>
        <v>55.984065000000001</v>
      </c>
      <c r="F65" s="17">
        <f>'salaires 24,5%'!F65*0.0082*1.075</f>
        <v>57.879290000000005</v>
      </c>
      <c r="G65" s="17">
        <f>'salaires 24,5%'!G65*0.0082*1.075</f>
        <v>59.774515000000001</v>
      </c>
      <c r="H65" s="17">
        <f>'salaires 24,5%'!H65*0.0082*1.075</f>
        <v>61.669740000000004</v>
      </c>
      <c r="I65" s="17">
        <f>'salaires 24,5%'!I65*0.0082*1.075</f>
        <v>62.383755000000001</v>
      </c>
      <c r="J65" s="17">
        <f>'salaires 24,5%'!J65*0.0082*1.075</f>
        <v>63.097770000000004</v>
      </c>
    </row>
    <row r="66" spans="1:10">
      <c r="A66" s="15">
        <v>325</v>
      </c>
      <c r="B66" s="17">
        <f>'salaires 24,5%'!B66*0.0082*1.075</f>
        <v>52.837110000000003</v>
      </c>
      <c r="C66" s="17">
        <f>'salaires 24,5%'!C66*0.0082*1.075</f>
        <v>54.291585000000005</v>
      </c>
      <c r="D66" s="17">
        <f>'salaires 24,5%'!D66*0.0082*1.075</f>
        <v>55.746060000000007</v>
      </c>
      <c r="E66" s="17">
        <f>'salaires 24,5%'!E66*0.0082*1.075</f>
        <v>57.200535000000002</v>
      </c>
      <c r="F66" s="17">
        <f>'salaires 24,5%'!F66*0.0082*1.075</f>
        <v>59.139834999999998</v>
      </c>
      <c r="G66" s="17">
        <f>'salaires 24,5%'!G66*0.0082*1.075</f>
        <v>61.079135000000001</v>
      </c>
      <c r="H66" s="17">
        <f>'salaires 24,5%'!H66*0.0082*1.075</f>
        <v>63.018435000000004</v>
      </c>
      <c r="I66" s="17">
        <f>'salaires 24,5%'!I66*0.0082*1.075</f>
        <v>63.741264999999999</v>
      </c>
      <c r="J66" s="17">
        <f>'salaires 24,5%'!J66*0.0082*1.075</f>
        <v>64.472909999999999</v>
      </c>
    </row>
    <row r="67" spans="1:10">
      <c r="A67" s="15">
        <v>330</v>
      </c>
      <c r="B67" s="17">
        <f>'salaires 24,5%'!B67*0.0082*1.075</f>
        <v>53.983060000000002</v>
      </c>
      <c r="C67" s="17">
        <f>'salaires 24,5%'!C67*0.0082*1.075</f>
        <v>55.472794999999998</v>
      </c>
      <c r="D67" s="17">
        <f>'salaires 24,5%'!D67*0.0082*1.075</f>
        <v>56.953715000000003</v>
      </c>
      <c r="E67" s="17">
        <f>'salaires 24,5%'!E67*0.0082*1.075</f>
        <v>58.443450000000006</v>
      </c>
      <c r="F67" s="17">
        <f>'salaires 24,5%'!F67*0.0082*1.075</f>
        <v>60.426825000000001</v>
      </c>
      <c r="G67" s="17">
        <f>'salaires 24,5%'!G67*0.0082*1.075</f>
        <v>62.401384999999998</v>
      </c>
      <c r="H67" s="17">
        <f>'salaires 24,5%'!H67*0.0082*1.075</f>
        <v>64.38476</v>
      </c>
      <c r="I67" s="17">
        <f>'salaires 24,5%'!I67*0.0082*1.075</f>
        <v>65.125219999999999</v>
      </c>
      <c r="J67" s="17">
        <f>'salaires 24,5%'!J67*0.0082*1.075</f>
        <v>65.874494999999996</v>
      </c>
    </row>
    <row r="68" spans="1:10">
      <c r="A68" s="15">
        <v>340</v>
      </c>
      <c r="B68" s="17">
        <f>'salaires 24,5%'!B68*0.0082*1.075</f>
        <v>55.314125000000004</v>
      </c>
      <c r="C68" s="17">
        <f>'salaires 24,5%'!C68*0.0082*1.075</f>
        <v>56.839120000000001</v>
      </c>
      <c r="D68" s="17">
        <f>'salaires 24,5%'!D68*0.0082*1.075</f>
        <v>58.355300000000007</v>
      </c>
      <c r="E68" s="17">
        <f>'salaires 24,5%'!E68*0.0082*1.075</f>
        <v>59.880295000000004</v>
      </c>
      <c r="F68" s="17">
        <f>'salaires 24,5%'!F68*0.0082*1.075</f>
        <v>61.907745000000006</v>
      </c>
      <c r="G68" s="17">
        <f>'salaires 24,5%'!G68*0.0082*1.075</f>
        <v>63.944010000000006</v>
      </c>
      <c r="H68" s="17">
        <f>'salaires 24,5%'!H68*0.0082*1.075</f>
        <v>65.971460000000008</v>
      </c>
      <c r="I68" s="17">
        <f>'salaires 24,5%'!I68*0.0082*1.075</f>
        <v>66.729550000000003</v>
      </c>
      <c r="J68" s="17">
        <f>'salaires 24,5%'!J68*0.0082*1.075</f>
        <v>67.496454999999997</v>
      </c>
    </row>
    <row r="69" spans="1:10">
      <c r="A69" s="15">
        <v>350</v>
      </c>
      <c r="B69" s="17">
        <f>'salaires 24,5%'!B69*0.0082*1.075</f>
        <v>56.539410000000004</v>
      </c>
      <c r="C69" s="17">
        <f>'salaires 24,5%'!C69*0.0082*1.075</f>
        <v>58.099665000000002</v>
      </c>
      <c r="D69" s="17">
        <f>'salaires 24,5%'!D69*0.0082*1.075</f>
        <v>59.651105000000001</v>
      </c>
      <c r="E69" s="17">
        <f>'salaires 24,5%'!E69*0.0082*1.075</f>
        <v>61.211359999999999</v>
      </c>
      <c r="F69" s="17">
        <f>'salaires 24,5%'!F69*0.0082*1.075</f>
        <v>63.282885</v>
      </c>
      <c r="G69" s="17">
        <f>'salaires 24,5%'!G69*0.0082*1.075</f>
        <v>65.354410000000001</v>
      </c>
      <c r="H69" s="17">
        <f>'salaires 24,5%'!H69*0.0082*1.075</f>
        <v>67.434750000000008</v>
      </c>
      <c r="I69" s="17">
        <f>'salaires 24,5%'!I69*0.0082*1.075</f>
        <v>68.210470000000001</v>
      </c>
      <c r="J69" s="17">
        <f>'salaires 24,5%'!J69*0.0082*1.075</f>
        <v>68.986190000000008</v>
      </c>
    </row>
    <row r="70" spans="1:10">
      <c r="A70" s="15">
        <v>355</v>
      </c>
      <c r="B70" s="17">
        <f>'salaires 24,5%'!B70*0.0082*1.075</f>
        <v>57.835215000000005</v>
      </c>
      <c r="C70" s="17">
        <f>'salaires 24,5%'!C70*0.0082*1.075</f>
        <v>59.430730000000004</v>
      </c>
      <c r="D70" s="17">
        <f>'salaires 24,5%'!D70*0.0082*1.075</f>
        <v>61.026245000000003</v>
      </c>
      <c r="E70" s="17">
        <f>'salaires 24,5%'!E70*0.0082*1.075</f>
        <v>62.612945000000003</v>
      </c>
      <c r="F70" s="17">
        <f>'salaires 24,5%'!F70*0.0082*1.075</f>
        <v>64.737359999999995</v>
      </c>
      <c r="G70" s="17">
        <f>'salaires 24,5%'!G70*0.0082*1.075</f>
        <v>66.861774999999994</v>
      </c>
      <c r="H70" s="17">
        <f>'salaires 24,5%'!H70*0.0082*1.075</f>
        <v>68.986190000000008</v>
      </c>
      <c r="I70" s="17">
        <f>'salaires 24,5%'!I70*0.0082*1.075</f>
        <v>69.779540000000011</v>
      </c>
      <c r="J70" s="17">
        <f>'salaires 24,5%'!J70*0.0082*1.075</f>
        <v>70.572890000000001</v>
      </c>
    </row>
    <row r="71" spans="1:10">
      <c r="A71" s="15">
        <v>360</v>
      </c>
      <c r="B71" s="17">
        <f>'salaires 24,5%'!B71*0.0082*1.075</f>
        <v>59.175095000000006</v>
      </c>
      <c r="C71" s="17">
        <f>'salaires 24,5%'!C71*0.0082*1.075</f>
        <v>60.805870000000006</v>
      </c>
      <c r="D71" s="17">
        <f>'salaires 24,5%'!D71*0.0082*1.075</f>
        <v>62.42783</v>
      </c>
      <c r="E71" s="17">
        <f>'salaires 24,5%'!E71*0.0082*1.075</f>
        <v>64.058605</v>
      </c>
      <c r="F71" s="17">
        <f>'salaires 24,5%'!F71*0.0082*1.075</f>
        <v>66.227095000000006</v>
      </c>
      <c r="G71" s="17">
        <f>'salaires 24,5%'!G71*0.0082*1.075</f>
        <v>68.40440000000001</v>
      </c>
      <c r="H71" s="17">
        <f>'salaires 24,5%'!H71*0.0082*1.075</f>
        <v>70.572890000000001</v>
      </c>
      <c r="I71" s="17">
        <f>'salaires 24,5%'!I71*0.0082*1.075</f>
        <v>71.392685</v>
      </c>
      <c r="J71" s="17">
        <f>'salaires 24,5%'!J71*0.0082*1.075</f>
        <v>72.203665000000001</v>
      </c>
    </row>
    <row r="72" spans="1:10">
      <c r="A72" s="15">
        <v>365</v>
      </c>
      <c r="B72" s="17">
        <f>'salaires 24,5%'!B72*0.0082*1.075</f>
        <v>60.532605000000004</v>
      </c>
      <c r="C72" s="17">
        <f>'salaires 24,5%'!C72*0.0082*1.075</f>
        <v>62.198640000000005</v>
      </c>
      <c r="D72" s="17">
        <f>'salaires 24,5%'!D72*0.0082*1.075</f>
        <v>63.864675000000005</v>
      </c>
      <c r="E72" s="17">
        <f>'salaires 24,5%'!E72*0.0082*1.075</f>
        <v>65.530709999999999</v>
      </c>
      <c r="F72" s="17">
        <f>'salaires 24,5%'!F72*0.0082*1.075</f>
        <v>67.75209000000001</v>
      </c>
      <c r="G72" s="17">
        <f>'salaires 24,5%'!G72*0.0082*1.075</f>
        <v>69.973469999999992</v>
      </c>
      <c r="H72" s="17">
        <f>'salaires 24,5%'!H72*0.0082*1.075</f>
        <v>72.194850000000002</v>
      </c>
      <c r="I72" s="17">
        <f>'salaires 24,5%'!I72*0.0082*1.075</f>
        <v>73.032275000000013</v>
      </c>
      <c r="J72" s="17">
        <f>'salaires 24,5%'!J72*0.0082*1.075</f>
        <v>73.86088500000001</v>
      </c>
    </row>
    <row r="73" spans="1:10">
      <c r="A73" s="15">
        <v>370</v>
      </c>
      <c r="B73" s="17">
        <f>'salaires 24,5%'!B73*0.0082*1.075</f>
        <v>61.925375000000003</v>
      </c>
      <c r="C73" s="17">
        <f>'salaires 24,5%'!C73*0.0082*1.075</f>
        <v>63.626670000000004</v>
      </c>
      <c r="D73" s="17">
        <f>'salaires 24,5%'!D73*0.0082*1.075</f>
        <v>65.327965000000006</v>
      </c>
      <c r="E73" s="17">
        <f>'salaires 24,5%'!E73*0.0082*1.075</f>
        <v>67.038075000000006</v>
      </c>
      <c r="F73" s="17">
        <f>'salaires 24,5%'!F73*0.0082*1.075</f>
        <v>69.303529999999995</v>
      </c>
      <c r="G73" s="17">
        <f>'salaires 24,5%'!G73*0.0082*1.075</f>
        <v>71.577799999999996</v>
      </c>
      <c r="H73" s="17">
        <f>'salaires 24,5%'!H73*0.0082*1.075</f>
        <v>73.852069999999998</v>
      </c>
      <c r="I73" s="17">
        <f>'salaires 24,5%'!I73*0.0082*1.075</f>
        <v>74.707125000000005</v>
      </c>
      <c r="J73" s="17">
        <f>'salaires 24,5%'!J73*0.0082*1.075</f>
        <v>75.553364999999999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74"/>
  <sheetViews>
    <sheetView topLeftCell="A41" zoomScaleNormal="100" workbookViewId="0">
      <selection activeCell="A7" sqref="A7:A73"/>
    </sheetView>
  </sheetViews>
  <sheetFormatPr baseColWidth="10" defaultColWidth="11.44140625" defaultRowHeight="12.3"/>
  <cols>
    <col min="1" max="16384" width="11.44140625" style="1"/>
  </cols>
  <sheetData>
    <row r="1" spans="1:10" ht="19.8">
      <c r="A1" s="2" t="s">
        <v>0</v>
      </c>
    </row>
    <row r="3" spans="1:10" ht="15">
      <c r="A3" s="9" t="s">
        <v>1</v>
      </c>
      <c r="B3" s="7"/>
      <c r="C3" s="7"/>
    </row>
    <row r="4" spans="1:10" ht="15">
      <c r="A4" s="9" t="s">
        <v>5</v>
      </c>
      <c r="B4" s="7"/>
      <c r="C4" s="7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5">
        <v>30</v>
      </c>
      <c r="B7" s="6">
        <v>1521</v>
      </c>
      <c r="C7" s="6">
        <v>1562</v>
      </c>
      <c r="D7" s="6">
        <v>1604</v>
      </c>
      <c r="E7" s="6">
        <v>1646</v>
      </c>
      <c r="F7" s="6">
        <v>1702</v>
      </c>
      <c r="G7" s="6">
        <v>1758</v>
      </c>
      <c r="H7" s="6">
        <v>1814</v>
      </c>
      <c r="I7" s="6">
        <v>1835</v>
      </c>
      <c r="J7" s="6">
        <v>1855</v>
      </c>
    </row>
    <row r="8" spans="1:10">
      <c r="A8" s="5">
        <v>35</v>
      </c>
      <c r="B8" s="6">
        <v>1550</v>
      </c>
      <c r="C8" s="6">
        <v>1593</v>
      </c>
      <c r="D8" s="6">
        <v>1635</v>
      </c>
      <c r="E8" s="6">
        <v>1678</v>
      </c>
      <c r="F8" s="6">
        <v>1735</v>
      </c>
      <c r="G8" s="6">
        <v>1792</v>
      </c>
      <c r="H8" s="6">
        <v>1848</v>
      </c>
      <c r="I8" s="6">
        <v>1870</v>
      </c>
      <c r="J8" s="6">
        <v>1891</v>
      </c>
    </row>
    <row r="9" spans="1:10">
      <c r="A9" s="5">
        <v>40</v>
      </c>
      <c r="B9" s="6">
        <v>1580</v>
      </c>
      <c r="C9" s="6">
        <v>1624</v>
      </c>
      <c r="D9" s="6">
        <v>1667</v>
      </c>
      <c r="E9" s="6">
        <v>1711</v>
      </c>
      <c r="F9" s="6">
        <v>1769</v>
      </c>
      <c r="G9" s="6">
        <v>1827</v>
      </c>
      <c r="H9" s="6">
        <v>1885</v>
      </c>
      <c r="I9" s="6">
        <v>1907</v>
      </c>
      <c r="J9" s="6">
        <v>1928</v>
      </c>
    </row>
    <row r="10" spans="1:10">
      <c r="A10" s="5">
        <v>45</v>
      </c>
      <c r="B10" s="6">
        <v>1612</v>
      </c>
      <c r="C10" s="6">
        <v>1656</v>
      </c>
      <c r="D10" s="6">
        <v>1700</v>
      </c>
      <c r="E10" s="6">
        <v>1745</v>
      </c>
      <c r="F10" s="6">
        <v>1804</v>
      </c>
      <c r="G10" s="6">
        <v>1863</v>
      </c>
      <c r="H10" s="6">
        <v>1922</v>
      </c>
      <c r="I10" s="6">
        <v>1944</v>
      </c>
      <c r="J10" s="6">
        <v>1967</v>
      </c>
    </row>
    <row r="11" spans="1:10">
      <c r="A11" s="5">
        <v>50</v>
      </c>
      <c r="B11" s="6">
        <v>1644</v>
      </c>
      <c r="C11" s="6">
        <v>1689</v>
      </c>
      <c r="D11" s="6">
        <v>1734</v>
      </c>
      <c r="E11" s="6">
        <v>1779</v>
      </c>
      <c r="F11" s="6">
        <v>1840</v>
      </c>
      <c r="G11" s="6">
        <v>1900</v>
      </c>
      <c r="H11" s="6">
        <v>1960</v>
      </c>
      <c r="I11" s="6">
        <v>1983</v>
      </c>
      <c r="J11" s="6">
        <v>2006</v>
      </c>
    </row>
    <row r="12" spans="1:10">
      <c r="A12" s="5">
        <v>55</v>
      </c>
      <c r="B12" s="6">
        <v>1675</v>
      </c>
      <c r="C12" s="6">
        <v>1721</v>
      </c>
      <c r="D12" s="6">
        <v>1767</v>
      </c>
      <c r="E12" s="6">
        <v>1813</v>
      </c>
      <c r="F12" s="6">
        <v>1875</v>
      </c>
      <c r="G12" s="6">
        <v>1936</v>
      </c>
      <c r="H12" s="6">
        <v>1998</v>
      </c>
      <c r="I12" s="6">
        <v>2021</v>
      </c>
      <c r="J12" s="6">
        <v>2044</v>
      </c>
    </row>
    <row r="13" spans="1:10">
      <c r="A13" s="5">
        <v>60</v>
      </c>
      <c r="B13" s="6">
        <v>1707</v>
      </c>
      <c r="C13" s="6">
        <v>1754</v>
      </c>
      <c r="D13" s="6">
        <v>1801</v>
      </c>
      <c r="E13" s="6">
        <v>1848</v>
      </c>
      <c r="F13" s="6">
        <v>1911</v>
      </c>
      <c r="G13" s="6">
        <v>1974</v>
      </c>
      <c r="H13" s="6">
        <v>2036</v>
      </c>
      <c r="I13" s="6">
        <v>2060</v>
      </c>
      <c r="J13" s="6">
        <v>2083</v>
      </c>
    </row>
    <row r="14" spans="1:10">
      <c r="A14" s="5">
        <v>65</v>
      </c>
      <c r="B14" s="6">
        <v>1742</v>
      </c>
      <c r="C14" s="6">
        <v>1790</v>
      </c>
      <c r="D14" s="6">
        <v>1838</v>
      </c>
      <c r="E14" s="6">
        <v>1886</v>
      </c>
      <c r="F14" s="6">
        <v>1950</v>
      </c>
      <c r="G14" s="6">
        <v>2014</v>
      </c>
      <c r="H14" s="6">
        <v>2078</v>
      </c>
      <c r="I14" s="6">
        <v>2102</v>
      </c>
      <c r="J14" s="6">
        <v>2126</v>
      </c>
    </row>
    <row r="15" spans="1:10">
      <c r="A15" s="5">
        <v>70</v>
      </c>
      <c r="B15" s="6">
        <v>1779</v>
      </c>
      <c r="C15" s="6">
        <v>1828</v>
      </c>
      <c r="D15" s="6">
        <v>1877</v>
      </c>
      <c r="E15" s="6">
        <v>1926</v>
      </c>
      <c r="F15" s="6">
        <v>1991</v>
      </c>
      <c r="G15" s="6">
        <v>2056</v>
      </c>
      <c r="H15" s="6">
        <v>2122</v>
      </c>
      <c r="I15" s="6">
        <v>2146</v>
      </c>
      <c r="J15" s="6">
        <v>2171</v>
      </c>
    </row>
    <row r="16" spans="1:10">
      <c r="A16" s="5">
        <v>75</v>
      </c>
      <c r="B16" s="6">
        <v>1812</v>
      </c>
      <c r="C16" s="6">
        <v>1862</v>
      </c>
      <c r="D16" s="6">
        <v>1912</v>
      </c>
      <c r="E16" s="6">
        <v>1962</v>
      </c>
      <c r="F16" s="6">
        <v>2028</v>
      </c>
      <c r="G16" s="6">
        <v>2095</v>
      </c>
      <c r="H16" s="6">
        <v>2161</v>
      </c>
      <c r="I16" s="6">
        <v>2186</v>
      </c>
      <c r="J16" s="6">
        <v>2211</v>
      </c>
    </row>
    <row r="17" spans="1:10">
      <c r="A17" s="5">
        <v>80</v>
      </c>
      <c r="B17" s="6">
        <v>1845</v>
      </c>
      <c r="C17" s="6">
        <v>1896</v>
      </c>
      <c r="D17" s="6">
        <v>1946</v>
      </c>
      <c r="E17" s="6">
        <v>1997</v>
      </c>
      <c r="F17" s="6">
        <v>2065</v>
      </c>
      <c r="G17" s="6">
        <v>2132</v>
      </c>
      <c r="H17" s="6">
        <v>2200</v>
      </c>
      <c r="I17" s="6">
        <v>2226</v>
      </c>
      <c r="J17" s="6">
        <v>2251</v>
      </c>
    </row>
    <row r="18" spans="1:10">
      <c r="A18" s="5">
        <v>85</v>
      </c>
      <c r="B18" s="6">
        <v>1887</v>
      </c>
      <c r="C18" s="6">
        <v>1939</v>
      </c>
      <c r="D18" s="6">
        <v>1991</v>
      </c>
      <c r="E18" s="6">
        <v>2043</v>
      </c>
      <c r="F18" s="6">
        <v>2112</v>
      </c>
      <c r="G18" s="6">
        <v>2181</v>
      </c>
      <c r="H18" s="6">
        <v>2250</v>
      </c>
      <c r="I18" s="6">
        <v>2276</v>
      </c>
      <c r="J18" s="6">
        <v>2302</v>
      </c>
    </row>
    <row r="19" spans="1:10">
      <c r="A19" s="5">
        <v>90</v>
      </c>
      <c r="B19" s="6">
        <v>1930</v>
      </c>
      <c r="C19" s="6">
        <v>1983</v>
      </c>
      <c r="D19" s="6">
        <v>2037</v>
      </c>
      <c r="E19" s="6">
        <v>2090</v>
      </c>
      <c r="F19" s="6">
        <v>2161</v>
      </c>
      <c r="G19" s="6">
        <v>2231</v>
      </c>
      <c r="H19" s="6">
        <v>2302</v>
      </c>
      <c r="I19" s="6">
        <v>2329</v>
      </c>
      <c r="J19" s="6">
        <v>2355</v>
      </c>
    </row>
    <row r="20" spans="1:10">
      <c r="A20" s="5">
        <v>95</v>
      </c>
      <c r="B20" s="6">
        <v>1972</v>
      </c>
      <c r="C20" s="6">
        <v>2027</v>
      </c>
      <c r="D20" s="6">
        <v>2081</v>
      </c>
      <c r="E20" s="6">
        <v>2135</v>
      </c>
      <c r="F20" s="6">
        <v>2208</v>
      </c>
      <c r="G20" s="6">
        <v>2280</v>
      </c>
      <c r="H20" s="6">
        <v>2353</v>
      </c>
      <c r="I20" s="6">
        <v>2380</v>
      </c>
      <c r="J20" s="6">
        <v>2407</v>
      </c>
    </row>
    <row r="21" spans="1:10">
      <c r="A21" s="5">
        <v>100</v>
      </c>
      <c r="B21" s="6">
        <v>2017</v>
      </c>
      <c r="C21" s="6">
        <v>2072</v>
      </c>
      <c r="D21" s="6">
        <v>2128</v>
      </c>
      <c r="E21" s="6">
        <v>2183</v>
      </c>
      <c r="F21" s="6">
        <v>2257</v>
      </c>
      <c r="G21" s="6">
        <v>2331</v>
      </c>
      <c r="H21" s="6">
        <v>2405</v>
      </c>
      <c r="I21" s="6">
        <v>2433</v>
      </c>
      <c r="J21" s="6">
        <v>2461</v>
      </c>
    </row>
    <row r="22" spans="1:10">
      <c r="A22" s="5">
        <v>105</v>
      </c>
      <c r="B22" s="6">
        <v>2064</v>
      </c>
      <c r="C22" s="6">
        <v>2120</v>
      </c>
      <c r="D22" s="6">
        <v>2177</v>
      </c>
      <c r="E22" s="6">
        <v>2234</v>
      </c>
      <c r="F22" s="6">
        <v>2310</v>
      </c>
      <c r="G22" s="6">
        <v>2385</v>
      </c>
      <c r="H22" s="6">
        <v>2461</v>
      </c>
      <c r="I22" s="6">
        <v>2489</v>
      </c>
      <c r="J22" s="6">
        <v>2518</v>
      </c>
    </row>
    <row r="23" spans="1:10">
      <c r="A23" s="5">
        <v>110</v>
      </c>
      <c r="B23" s="6">
        <v>2112</v>
      </c>
      <c r="C23" s="6">
        <v>2170</v>
      </c>
      <c r="D23" s="6">
        <v>2228</v>
      </c>
      <c r="E23" s="6">
        <v>2286</v>
      </c>
      <c r="F23" s="6">
        <v>2364</v>
      </c>
      <c r="G23" s="6">
        <v>2441</v>
      </c>
      <c r="H23" s="6">
        <v>2519</v>
      </c>
      <c r="I23" s="6">
        <v>2548</v>
      </c>
      <c r="J23" s="6">
        <v>2577</v>
      </c>
    </row>
    <row r="24" spans="1:10">
      <c r="A24" s="5">
        <v>115</v>
      </c>
      <c r="B24" s="6">
        <v>2164</v>
      </c>
      <c r="C24" s="6">
        <v>2224</v>
      </c>
      <c r="D24" s="6">
        <v>2283</v>
      </c>
      <c r="E24" s="6">
        <v>2343</v>
      </c>
      <c r="F24" s="6">
        <v>2422</v>
      </c>
      <c r="G24" s="6">
        <v>2502</v>
      </c>
      <c r="H24" s="6">
        <v>2581</v>
      </c>
      <c r="I24" s="6">
        <v>2611</v>
      </c>
      <c r="J24" s="6">
        <v>2641</v>
      </c>
    </row>
    <row r="25" spans="1:10">
      <c r="A25" s="5">
        <v>120</v>
      </c>
      <c r="B25" s="6">
        <v>2224</v>
      </c>
      <c r="C25" s="6">
        <v>2285</v>
      </c>
      <c r="D25" s="6">
        <v>2346</v>
      </c>
      <c r="E25" s="6">
        <v>2408</v>
      </c>
      <c r="F25" s="6">
        <v>2489</v>
      </c>
      <c r="G25" s="6">
        <v>2571</v>
      </c>
      <c r="H25" s="6">
        <v>2652</v>
      </c>
      <c r="I25" s="6">
        <v>2683</v>
      </c>
      <c r="J25" s="6">
        <v>2714</v>
      </c>
    </row>
    <row r="26" spans="1:10">
      <c r="A26" s="5">
        <v>125</v>
      </c>
      <c r="B26" s="6">
        <v>2280</v>
      </c>
      <c r="C26" s="6">
        <v>2342</v>
      </c>
      <c r="D26" s="6">
        <v>2405</v>
      </c>
      <c r="E26" s="6">
        <v>2468</v>
      </c>
      <c r="F26" s="6">
        <v>2551</v>
      </c>
      <c r="G26" s="6">
        <v>2635</v>
      </c>
      <c r="H26" s="6">
        <v>2719</v>
      </c>
      <c r="I26" s="6">
        <v>2750</v>
      </c>
      <c r="J26" s="6">
        <v>2782</v>
      </c>
    </row>
    <row r="27" spans="1:10">
      <c r="A27" s="5">
        <v>130</v>
      </c>
      <c r="B27" s="6">
        <v>2335</v>
      </c>
      <c r="C27" s="6">
        <v>2400</v>
      </c>
      <c r="D27" s="6">
        <v>2464</v>
      </c>
      <c r="E27" s="6">
        <v>2528</v>
      </c>
      <c r="F27" s="6">
        <v>2614</v>
      </c>
      <c r="G27" s="6">
        <v>2700</v>
      </c>
      <c r="H27" s="6">
        <v>2785</v>
      </c>
      <c r="I27" s="6">
        <v>2817</v>
      </c>
      <c r="J27" s="6">
        <v>2850</v>
      </c>
    </row>
    <row r="28" spans="1:10">
      <c r="A28" s="5">
        <v>135</v>
      </c>
      <c r="B28" s="6">
        <v>2393</v>
      </c>
      <c r="C28" s="6">
        <v>2459</v>
      </c>
      <c r="D28" s="6">
        <v>2525</v>
      </c>
      <c r="E28" s="6">
        <v>2591</v>
      </c>
      <c r="F28" s="6">
        <v>2678</v>
      </c>
      <c r="G28" s="6">
        <v>2766</v>
      </c>
      <c r="H28" s="6">
        <v>2854</v>
      </c>
      <c r="I28" s="6">
        <v>2887</v>
      </c>
      <c r="J28" s="6">
        <v>2920</v>
      </c>
    </row>
    <row r="29" spans="1:10">
      <c r="A29" s="5">
        <v>140</v>
      </c>
      <c r="B29" s="6">
        <v>2452</v>
      </c>
      <c r="C29" s="6">
        <v>2520</v>
      </c>
      <c r="D29" s="6">
        <v>2587</v>
      </c>
      <c r="E29" s="6">
        <v>2655</v>
      </c>
      <c r="F29" s="6">
        <v>2745</v>
      </c>
      <c r="G29" s="6">
        <v>2835</v>
      </c>
      <c r="H29" s="6">
        <v>2925</v>
      </c>
      <c r="I29" s="6">
        <v>2958</v>
      </c>
      <c r="J29" s="6">
        <v>2992</v>
      </c>
    </row>
    <row r="30" spans="1:10">
      <c r="A30" s="5">
        <v>145</v>
      </c>
      <c r="B30" s="6">
        <v>2513</v>
      </c>
      <c r="C30" s="6">
        <v>2583</v>
      </c>
      <c r="D30" s="6">
        <v>2652</v>
      </c>
      <c r="E30" s="6">
        <v>2721</v>
      </c>
      <c r="F30" s="6">
        <v>2813</v>
      </c>
      <c r="G30" s="6">
        <v>2905</v>
      </c>
      <c r="H30" s="6">
        <v>2998</v>
      </c>
      <c r="I30" s="6">
        <v>3032</v>
      </c>
      <c r="J30" s="6">
        <v>3067</v>
      </c>
    </row>
    <row r="31" spans="1:10">
      <c r="A31" s="5">
        <v>150</v>
      </c>
      <c r="B31" s="6">
        <v>2575</v>
      </c>
      <c r="C31" s="6">
        <v>2646</v>
      </c>
      <c r="D31" s="6">
        <v>2717</v>
      </c>
      <c r="E31" s="6">
        <v>2788</v>
      </c>
      <c r="F31" s="6">
        <v>2882</v>
      </c>
      <c r="G31" s="6">
        <v>2977</v>
      </c>
      <c r="H31" s="6">
        <v>3071</v>
      </c>
      <c r="I31" s="6">
        <v>3107</v>
      </c>
      <c r="J31" s="6">
        <v>3142</v>
      </c>
    </row>
    <row r="32" spans="1:10">
      <c r="A32" s="4">
        <v>155</v>
      </c>
      <c r="B32" s="6">
        <v>2638</v>
      </c>
      <c r="C32" s="6">
        <v>2710</v>
      </c>
      <c r="D32" s="6">
        <v>2783</v>
      </c>
      <c r="E32" s="6">
        <v>2855</v>
      </c>
      <c r="F32" s="6">
        <v>2952</v>
      </c>
      <c r="G32" s="6">
        <v>3049</v>
      </c>
      <c r="H32" s="6">
        <v>3146</v>
      </c>
      <c r="I32" s="6">
        <v>3182</v>
      </c>
      <c r="J32" s="6">
        <v>3218</v>
      </c>
    </row>
    <row r="33" spans="1:10">
      <c r="A33" s="4">
        <v>160</v>
      </c>
      <c r="B33" s="6">
        <v>2711</v>
      </c>
      <c r="C33" s="6">
        <v>2786</v>
      </c>
      <c r="D33" s="6">
        <v>2860</v>
      </c>
      <c r="E33" s="6">
        <v>2935</v>
      </c>
      <c r="F33" s="6">
        <v>3034</v>
      </c>
      <c r="G33" s="6">
        <v>3134</v>
      </c>
      <c r="H33" s="6">
        <v>3233</v>
      </c>
      <c r="I33" s="6">
        <v>3271</v>
      </c>
      <c r="J33" s="6">
        <v>3308</v>
      </c>
    </row>
    <row r="34" spans="1:10">
      <c r="A34" s="5">
        <v>165</v>
      </c>
      <c r="B34" s="6">
        <v>2776</v>
      </c>
      <c r="C34" s="6">
        <v>2853</v>
      </c>
      <c r="D34" s="6">
        <v>2929</v>
      </c>
      <c r="E34" s="6">
        <v>3006</v>
      </c>
      <c r="F34" s="6">
        <v>3107</v>
      </c>
      <c r="G34" s="6">
        <v>3209</v>
      </c>
      <c r="H34" s="6">
        <v>3311</v>
      </c>
      <c r="I34" s="6">
        <v>3349</v>
      </c>
      <c r="J34" s="6">
        <v>3388</v>
      </c>
    </row>
    <row r="35" spans="1:10">
      <c r="A35" s="5">
        <v>170</v>
      </c>
      <c r="B35" s="6">
        <v>2844</v>
      </c>
      <c r="C35" s="6">
        <v>2923</v>
      </c>
      <c r="D35" s="6">
        <v>3001</v>
      </c>
      <c r="E35" s="6">
        <v>3079</v>
      </c>
      <c r="F35" s="6">
        <v>3183</v>
      </c>
      <c r="G35" s="6">
        <v>3288</v>
      </c>
      <c r="H35" s="6">
        <v>3392</v>
      </c>
      <c r="I35" s="6">
        <v>3431</v>
      </c>
      <c r="J35" s="6">
        <v>3470</v>
      </c>
    </row>
    <row r="36" spans="1:10">
      <c r="A36" s="5">
        <v>175</v>
      </c>
      <c r="B36" s="6">
        <v>2915</v>
      </c>
      <c r="C36" s="6">
        <v>2995</v>
      </c>
      <c r="D36" s="6">
        <v>3075</v>
      </c>
      <c r="E36" s="6">
        <v>3156</v>
      </c>
      <c r="F36" s="6">
        <v>3263</v>
      </c>
      <c r="G36" s="6">
        <v>3370</v>
      </c>
      <c r="H36" s="6">
        <v>3476</v>
      </c>
      <c r="I36" s="6">
        <v>3517</v>
      </c>
      <c r="J36" s="6">
        <v>3557</v>
      </c>
    </row>
    <row r="37" spans="1:10">
      <c r="A37" s="5">
        <v>180</v>
      </c>
      <c r="B37" s="6">
        <v>2987</v>
      </c>
      <c r="C37" s="6">
        <v>3069</v>
      </c>
      <c r="D37" s="6">
        <v>3151</v>
      </c>
      <c r="E37" s="6">
        <v>3234</v>
      </c>
      <c r="F37" s="6">
        <v>3343</v>
      </c>
      <c r="G37" s="6">
        <v>3453</v>
      </c>
      <c r="H37" s="6">
        <v>3562</v>
      </c>
      <c r="I37" s="6">
        <v>3603</v>
      </c>
      <c r="J37" s="6">
        <v>3645</v>
      </c>
    </row>
    <row r="38" spans="1:10">
      <c r="A38" s="5">
        <v>185</v>
      </c>
      <c r="B38" s="6">
        <v>3060</v>
      </c>
      <c r="C38" s="6">
        <v>3145</v>
      </c>
      <c r="D38" s="6">
        <v>3229</v>
      </c>
      <c r="E38" s="6">
        <v>3313</v>
      </c>
      <c r="F38" s="6">
        <v>3425</v>
      </c>
      <c r="G38" s="6">
        <v>3538</v>
      </c>
      <c r="H38" s="6">
        <v>3650</v>
      </c>
      <c r="I38" s="6">
        <v>3692</v>
      </c>
      <c r="J38" s="6">
        <v>3734</v>
      </c>
    </row>
    <row r="39" spans="1:10">
      <c r="A39" s="5">
        <v>190</v>
      </c>
      <c r="B39" s="6">
        <v>3136</v>
      </c>
      <c r="C39" s="6">
        <v>3222</v>
      </c>
      <c r="D39" s="6">
        <v>3308</v>
      </c>
      <c r="E39" s="6">
        <v>3395</v>
      </c>
      <c r="F39" s="6">
        <v>3510</v>
      </c>
      <c r="G39" s="6">
        <v>3625</v>
      </c>
      <c r="H39" s="6">
        <v>3740</v>
      </c>
      <c r="I39" s="6">
        <v>3783</v>
      </c>
      <c r="J39" s="6">
        <v>3826</v>
      </c>
    </row>
    <row r="40" spans="1:10">
      <c r="A40" s="5">
        <v>195</v>
      </c>
      <c r="B40" s="6">
        <v>3213</v>
      </c>
      <c r="C40" s="6">
        <v>3302</v>
      </c>
      <c r="D40" s="6">
        <v>3390</v>
      </c>
      <c r="E40" s="6">
        <v>3478</v>
      </c>
      <c r="F40" s="6">
        <v>3596</v>
      </c>
      <c r="G40" s="6">
        <v>3714</v>
      </c>
      <c r="H40" s="6">
        <v>3832</v>
      </c>
      <c r="I40" s="6">
        <v>3876</v>
      </c>
      <c r="J40" s="6">
        <v>3921</v>
      </c>
    </row>
    <row r="41" spans="1:10">
      <c r="A41" s="5">
        <v>200</v>
      </c>
      <c r="B41" s="6">
        <v>3292</v>
      </c>
      <c r="C41" s="6">
        <v>3383</v>
      </c>
      <c r="D41" s="6">
        <v>3473</v>
      </c>
      <c r="E41" s="6">
        <v>3564</v>
      </c>
      <c r="F41" s="6">
        <v>3685</v>
      </c>
      <c r="G41" s="6">
        <v>3805</v>
      </c>
      <c r="H41" s="6">
        <v>3926</v>
      </c>
      <c r="I41" s="6">
        <v>3972</v>
      </c>
      <c r="J41" s="6">
        <v>4017</v>
      </c>
    </row>
    <row r="42" spans="1:10">
      <c r="A42" s="5">
        <v>205</v>
      </c>
      <c r="B42" s="6">
        <v>3374</v>
      </c>
      <c r="C42" s="6">
        <v>3466</v>
      </c>
      <c r="D42" s="6">
        <v>3559</v>
      </c>
      <c r="E42" s="6">
        <v>3652</v>
      </c>
      <c r="F42" s="6">
        <v>3776</v>
      </c>
      <c r="G42" s="6">
        <v>3900</v>
      </c>
      <c r="H42" s="6">
        <v>4023</v>
      </c>
      <c r="I42" s="6">
        <v>4070</v>
      </c>
      <c r="J42" s="6">
        <v>4116</v>
      </c>
    </row>
    <row r="43" spans="1:10">
      <c r="A43" s="5">
        <v>210</v>
      </c>
      <c r="B43" s="6">
        <v>3457</v>
      </c>
      <c r="C43" s="6">
        <v>3552</v>
      </c>
      <c r="D43" s="6">
        <v>3647</v>
      </c>
      <c r="E43" s="6">
        <v>3743</v>
      </c>
      <c r="F43" s="6">
        <v>3869</v>
      </c>
      <c r="G43" s="6">
        <v>3996</v>
      </c>
      <c r="H43" s="6">
        <v>4123</v>
      </c>
      <c r="I43" s="6">
        <v>4171</v>
      </c>
      <c r="J43" s="6">
        <v>4218</v>
      </c>
    </row>
    <row r="44" spans="1:10">
      <c r="A44" s="5">
        <v>215</v>
      </c>
      <c r="B44" s="6">
        <v>3542</v>
      </c>
      <c r="C44" s="6">
        <v>3640</v>
      </c>
      <c r="D44" s="6">
        <v>3737</v>
      </c>
      <c r="E44" s="6">
        <v>3835</v>
      </c>
      <c r="F44" s="6">
        <v>3964</v>
      </c>
      <c r="G44" s="6">
        <v>4094</v>
      </c>
      <c r="H44" s="6">
        <v>4224</v>
      </c>
      <c r="I44" s="6">
        <v>4273</v>
      </c>
      <c r="J44" s="6">
        <v>4322</v>
      </c>
    </row>
    <row r="45" spans="1:10">
      <c r="A45" s="5">
        <v>220</v>
      </c>
      <c r="B45" s="6">
        <v>3629</v>
      </c>
      <c r="C45" s="6">
        <v>3729</v>
      </c>
      <c r="D45" s="6">
        <v>3829</v>
      </c>
      <c r="E45" s="6">
        <v>3929</v>
      </c>
      <c r="F45" s="6">
        <v>4062</v>
      </c>
      <c r="G45" s="6">
        <v>4195</v>
      </c>
      <c r="H45" s="6">
        <v>4328</v>
      </c>
      <c r="I45" s="6">
        <v>4378</v>
      </c>
      <c r="J45" s="6">
        <v>4428</v>
      </c>
    </row>
    <row r="46" spans="1:10">
      <c r="A46" s="5">
        <v>225</v>
      </c>
      <c r="B46" s="6">
        <v>3719</v>
      </c>
      <c r="C46" s="6">
        <v>3822</v>
      </c>
      <c r="D46" s="6">
        <v>3924</v>
      </c>
      <c r="E46" s="6">
        <v>4026</v>
      </c>
      <c r="F46" s="6">
        <v>4163</v>
      </c>
      <c r="G46" s="6">
        <v>4299</v>
      </c>
      <c r="H46" s="6">
        <v>4436</v>
      </c>
      <c r="I46" s="6">
        <v>4487</v>
      </c>
      <c r="J46" s="6">
        <v>4538</v>
      </c>
    </row>
    <row r="47" spans="1:10">
      <c r="A47" s="5">
        <v>230</v>
      </c>
      <c r="B47" s="6">
        <v>3811</v>
      </c>
      <c r="C47" s="6">
        <v>3916</v>
      </c>
      <c r="D47" s="6">
        <v>4021</v>
      </c>
      <c r="E47" s="6">
        <v>4126</v>
      </c>
      <c r="F47" s="6">
        <v>4266</v>
      </c>
      <c r="G47" s="6">
        <v>4406</v>
      </c>
      <c r="H47" s="6">
        <v>4545</v>
      </c>
      <c r="I47" s="6">
        <v>4598</v>
      </c>
      <c r="J47" s="6">
        <v>4650</v>
      </c>
    </row>
    <row r="48" spans="1:10">
      <c r="A48" s="5">
        <v>235</v>
      </c>
      <c r="B48" s="6">
        <v>3906</v>
      </c>
      <c r="C48" s="6">
        <v>4014</v>
      </c>
      <c r="D48" s="6">
        <v>4121</v>
      </c>
      <c r="E48" s="6">
        <v>4229</v>
      </c>
      <c r="F48" s="6">
        <v>4372</v>
      </c>
      <c r="G48" s="6">
        <v>4515</v>
      </c>
      <c r="H48" s="6">
        <v>4659</v>
      </c>
      <c r="I48" s="6">
        <v>4713</v>
      </c>
      <c r="J48" s="6">
        <v>4766</v>
      </c>
    </row>
    <row r="49" spans="1:10">
      <c r="A49" s="5">
        <v>240</v>
      </c>
      <c r="B49" s="6">
        <v>4027</v>
      </c>
      <c r="C49" s="6">
        <v>4137</v>
      </c>
      <c r="D49" s="6">
        <v>4248</v>
      </c>
      <c r="E49" s="6">
        <v>4359</v>
      </c>
      <c r="F49" s="6">
        <v>4507</v>
      </c>
      <c r="G49" s="6">
        <v>4654</v>
      </c>
      <c r="H49" s="6">
        <v>4802</v>
      </c>
      <c r="I49" s="6">
        <v>4858</v>
      </c>
      <c r="J49" s="6">
        <v>4913</v>
      </c>
    </row>
    <row r="50" spans="1:10">
      <c r="A50" s="5">
        <v>245</v>
      </c>
      <c r="B50" s="6">
        <v>4125</v>
      </c>
      <c r="C50" s="6">
        <v>4239</v>
      </c>
      <c r="D50" s="6">
        <v>4352</v>
      </c>
      <c r="E50" s="6">
        <v>4466</v>
      </c>
      <c r="F50" s="6">
        <v>4617</v>
      </c>
      <c r="G50" s="6">
        <v>4768</v>
      </c>
      <c r="H50" s="6">
        <v>4920</v>
      </c>
      <c r="I50" s="6">
        <v>4977</v>
      </c>
      <c r="J50" s="6">
        <v>5033</v>
      </c>
    </row>
    <row r="51" spans="1:10">
      <c r="A51" s="5">
        <v>250</v>
      </c>
      <c r="B51" s="6">
        <v>4227</v>
      </c>
      <c r="C51" s="6">
        <v>4343</v>
      </c>
      <c r="D51" s="6">
        <v>4460</v>
      </c>
      <c r="E51" s="6">
        <v>4576</v>
      </c>
      <c r="F51" s="6">
        <v>4731</v>
      </c>
      <c r="G51" s="6">
        <v>4886</v>
      </c>
      <c r="H51" s="6">
        <v>5041</v>
      </c>
      <c r="I51" s="6">
        <v>5099</v>
      </c>
      <c r="J51" s="6">
        <v>5158</v>
      </c>
    </row>
    <row r="52" spans="1:10">
      <c r="A52" s="5">
        <v>255</v>
      </c>
      <c r="B52" s="6">
        <v>4332</v>
      </c>
      <c r="C52" s="6">
        <v>4451</v>
      </c>
      <c r="D52" s="6">
        <v>4570</v>
      </c>
      <c r="E52" s="6">
        <v>4689</v>
      </c>
      <c r="F52" s="6">
        <v>4848</v>
      </c>
      <c r="G52" s="6">
        <v>5007</v>
      </c>
      <c r="H52" s="6">
        <v>5166</v>
      </c>
      <c r="I52" s="6">
        <v>5226</v>
      </c>
      <c r="J52" s="6">
        <v>5285</v>
      </c>
    </row>
    <row r="53" spans="1:10">
      <c r="A53" s="5">
        <v>260</v>
      </c>
      <c r="B53" s="6">
        <v>4439</v>
      </c>
      <c r="C53" s="6">
        <v>4561</v>
      </c>
      <c r="D53" s="6">
        <v>4683</v>
      </c>
      <c r="E53" s="6">
        <v>4805</v>
      </c>
      <c r="F53" s="6">
        <v>4968</v>
      </c>
      <c r="G53" s="6">
        <v>5131</v>
      </c>
      <c r="H53" s="6">
        <v>5294</v>
      </c>
      <c r="I53" s="6">
        <v>5355</v>
      </c>
      <c r="J53" s="6">
        <v>5416</v>
      </c>
    </row>
    <row r="54" spans="1:10">
      <c r="A54" s="5">
        <v>265</v>
      </c>
      <c r="B54" s="6">
        <v>4549</v>
      </c>
      <c r="C54" s="6">
        <v>4674</v>
      </c>
      <c r="D54" s="6">
        <v>4799</v>
      </c>
      <c r="E54" s="6">
        <v>4925</v>
      </c>
      <c r="F54" s="6">
        <v>5092</v>
      </c>
      <c r="G54" s="6">
        <v>5258</v>
      </c>
      <c r="H54" s="6">
        <v>5425</v>
      </c>
      <c r="I54" s="6">
        <v>5488</v>
      </c>
      <c r="J54" s="6">
        <v>5551</v>
      </c>
    </row>
    <row r="55" spans="1:10">
      <c r="A55" s="5">
        <v>270</v>
      </c>
      <c r="B55" s="6">
        <v>4661</v>
      </c>
      <c r="C55" s="6">
        <v>4789</v>
      </c>
      <c r="D55" s="6">
        <v>4918</v>
      </c>
      <c r="E55" s="6">
        <v>5046</v>
      </c>
      <c r="F55" s="6">
        <v>5217</v>
      </c>
      <c r="G55" s="6">
        <v>5388</v>
      </c>
      <c r="H55" s="6">
        <v>5559</v>
      </c>
      <c r="I55" s="6">
        <v>5623</v>
      </c>
      <c r="J55" s="6">
        <v>5687</v>
      </c>
    </row>
    <row r="56" spans="1:10">
      <c r="A56" s="5">
        <v>275</v>
      </c>
      <c r="B56" s="6">
        <v>4776</v>
      </c>
      <c r="C56" s="6">
        <v>4907</v>
      </c>
      <c r="D56" s="6">
        <v>5039</v>
      </c>
      <c r="E56" s="6">
        <v>5170</v>
      </c>
      <c r="F56" s="6">
        <v>5346</v>
      </c>
      <c r="G56" s="6">
        <v>5521</v>
      </c>
      <c r="H56" s="6">
        <v>5696</v>
      </c>
      <c r="I56" s="6">
        <v>5762</v>
      </c>
      <c r="J56" s="6">
        <v>5828</v>
      </c>
    </row>
    <row r="57" spans="1:10">
      <c r="A57" s="5">
        <v>280</v>
      </c>
      <c r="B57" s="6">
        <v>4894</v>
      </c>
      <c r="C57" s="6">
        <v>5029</v>
      </c>
      <c r="D57" s="6">
        <v>5164</v>
      </c>
      <c r="E57" s="6">
        <v>5298</v>
      </c>
      <c r="F57" s="6">
        <v>5478</v>
      </c>
      <c r="G57" s="6">
        <v>5657</v>
      </c>
      <c r="H57" s="6">
        <v>5837</v>
      </c>
      <c r="I57" s="6">
        <v>5904</v>
      </c>
      <c r="J57" s="6">
        <v>5972</v>
      </c>
    </row>
    <row r="58" spans="1:10">
      <c r="A58" s="5">
        <v>285</v>
      </c>
      <c r="B58" s="6">
        <v>5005</v>
      </c>
      <c r="C58" s="6">
        <v>5143</v>
      </c>
      <c r="D58" s="6">
        <v>5280</v>
      </c>
      <c r="E58" s="6">
        <v>5418</v>
      </c>
      <c r="F58" s="6">
        <v>5602</v>
      </c>
      <c r="G58" s="6">
        <v>5786</v>
      </c>
      <c r="H58" s="6">
        <v>5969</v>
      </c>
      <c r="I58" s="6">
        <v>6038</v>
      </c>
      <c r="J58" s="6">
        <v>6107</v>
      </c>
    </row>
    <row r="59" spans="1:10">
      <c r="A59" s="5">
        <v>290</v>
      </c>
      <c r="B59" s="6">
        <v>5118</v>
      </c>
      <c r="C59" s="6">
        <v>5259</v>
      </c>
      <c r="D59" s="6">
        <v>5399</v>
      </c>
      <c r="E59" s="6">
        <v>5540</v>
      </c>
      <c r="F59" s="6">
        <v>5728</v>
      </c>
      <c r="G59" s="6">
        <v>5916</v>
      </c>
      <c r="H59" s="6">
        <v>6104</v>
      </c>
      <c r="I59" s="6">
        <v>6174</v>
      </c>
      <c r="J59" s="6">
        <v>6245</v>
      </c>
    </row>
    <row r="60" spans="1:10">
      <c r="A60" s="5">
        <v>295</v>
      </c>
      <c r="B60" s="6">
        <v>5231</v>
      </c>
      <c r="C60" s="6">
        <v>5375</v>
      </c>
      <c r="D60" s="6">
        <v>5519</v>
      </c>
      <c r="E60" s="6">
        <v>5663</v>
      </c>
      <c r="F60" s="6">
        <v>5855</v>
      </c>
      <c r="G60" s="6">
        <v>6047</v>
      </c>
      <c r="H60" s="6">
        <v>6239</v>
      </c>
      <c r="I60" s="6">
        <v>6311</v>
      </c>
      <c r="J60" s="6">
        <v>6383</v>
      </c>
    </row>
    <row r="61" spans="1:10">
      <c r="A61" s="5">
        <v>300</v>
      </c>
      <c r="B61" s="6">
        <v>5347</v>
      </c>
      <c r="C61" s="6">
        <v>5495</v>
      </c>
      <c r="D61" s="6">
        <v>5642</v>
      </c>
      <c r="E61" s="6">
        <v>5789</v>
      </c>
      <c r="F61" s="6">
        <v>5985</v>
      </c>
      <c r="G61" s="6">
        <v>6181</v>
      </c>
      <c r="H61" s="6">
        <v>6378</v>
      </c>
      <c r="I61" s="6">
        <v>6451</v>
      </c>
      <c r="J61" s="6">
        <v>6525</v>
      </c>
    </row>
    <row r="62" spans="1:10">
      <c r="A62" s="5">
        <v>305</v>
      </c>
      <c r="B62" s="6">
        <v>5467</v>
      </c>
      <c r="C62" s="6">
        <v>5617</v>
      </c>
      <c r="D62" s="6">
        <v>5768</v>
      </c>
      <c r="E62" s="6">
        <v>5918</v>
      </c>
      <c r="F62" s="6">
        <v>6119</v>
      </c>
      <c r="G62" s="6">
        <v>6320</v>
      </c>
      <c r="H62" s="6">
        <v>6520</v>
      </c>
      <c r="I62" s="6">
        <v>6595</v>
      </c>
      <c r="J62" s="6">
        <v>6671</v>
      </c>
    </row>
    <row r="63" spans="1:10">
      <c r="A63" s="5">
        <v>310</v>
      </c>
      <c r="B63" s="6">
        <v>5589</v>
      </c>
      <c r="C63" s="6">
        <v>5742</v>
      </c>
      <c r="D63" s="6">
        <v>5896</v>
      </c>
      <c r="E63" s="6">
        <v>6050</v>
      </c>
      <c r="F63" s="6">
        <v>6255</v>
      </c>
      <c r="G63" s="6">
        <v>6460</v>
      </c>
      <c r="H63" s="6">
        <v>6665</v>
      </c>
      <c r="I63" s="6">
        <v>6742</v>
      </c>
      <c r="J63" s="6">
        <v>6819</v>
      </c>
    </row>
    <row r="64" spans="1:10">
      <c r="A64" s="5">
        <v>315</v>
      </c>
      <c r="B64" s="6">
        <v>5714</v>
      </c>
      <c r="C64" s="6">
        <v>5871</v>
      </c>
      <c r="D64" s="6">
        <v>6028</v>
      </c>
      <c r="E64" s="6">
        <v>6185</v>
      </c>
      <c r="F64" s="6">
        <v>6395</v>
      </c>
      <c r="G64" s="6">
        <v>6605</v>
      </c>
      <c r="H64" s="6">
        <v>6814</v>
      </c>
      <c r="I64" s="6">
        <v>6893</v>
      </c>
      <c r="J64" s="6">
        <v>6972</v>
      </c>
    </row>
    <row r="65" spans="1:10">
      <c r="A65" s="5">
        <v>320</v>
      </c>
      <c r="B65" s="6">
        <v>5843</v>
      </c>
      <c r="C65" s="6">
        <v>6004</v>
      </c>
      <c r="D65" s="6">
        <v>6164</v>
      </c>
      <c r="E65" s="6">
        <v>6325</v>
      </c>
      <c r="F65" s="6">
        <v>6540</v>
      </c>
      <c r="G65" s="6">
        <v>6754</v>
      </c>
      <c r="H65" s="6">
        <v>6968</v>
      </c>
      <c r="I65" s="6">
        <v>7049</v>
      </c>
      <c r="J65" s="6">
        <v>7129</v>
      </c>
    </row>
    <row r="66" spans="1:10">
      <c r="A66" s="5">
        <v>325</v>
      </c>
      <c r="B66" s="6">
        <v>5970</v>
      </c>
      <c r="C66" s="6">
        <v>6134</v>
      </c>
      <c r="D66" s="6">
        <v>6298</v>
      </c>
      <c r="E66" s="6">
        <v>6463</v>
      </c>
      <c r="F66" s="6">
        <v>6682</v>
      </c>
      <c r="G66" s="6">
        <v>6901</v>
      </c>
      <c r="H66" s="6">
        <v>7120</v>
      </c>
      <c r="I66" s="6">
        <v>7202</v>
      </c>
      <c r="J66" s="6">
        <v>7284</v>
      </c>
    </row>
    <row r="67" spans="1:10">
      <c r="A67" s="5">
        <v>330</v>
      </c>
      <c r="B67" s="6">
        <v>6100</v>
      </c>
      <c r="C67" s="6">
        <v>6267</v>
      </c>
      <c r="D67" s="6">
        <v>6435</v>
      </c>
      <c r="E67" s="6">
        <v>6603</v>
      </c>
      <c r="F67" s="6">
        <v>6827</v>
      </c>
      <c r="G67" s="6">
        <v>7051</v>
      </c>
      <c r="H67" s="6">
        <v>7275</v>
      </c>
      <c r="I67" s="6">
        <v>7359</v>
      </c>
      <c r="J67" s="6">
        <v>7443</v>
      </c>
    </row>
    <row r="68" spans="1:10">
      <c r="A68" s="5">
        <v>340</v>
      </c>
      <c r="B68" s="6">
        <v>6250</v>
      </c>
      <c r="C68" s="6">
        <v>6422</v>
      </c>
      <c r="D68" s="6">
        <v>6594</v>
      </c>
      <c r="E68" s="6">
        <v>6766</v>
      </c>
      <c r="F68" s="6">
        <v>6995</v>
      </c>
      <c r="G68" s="6">
        <v>7224</v>
      </c>
      <c r="H68" s="6">
        <v>7454</v>
      </c>
      <c r="I68" s="6">
        <v>7540</v>
      </c>
      <c r="J68" s="6">
        <v>7626</v>
      </c>
    </row>
    <row r="69" spans="1:10">
      <c r="A69" s="5">
        <v>350</v>
      </c>
      <c r="B69" s="6">
        <v>6388</v>
      </c>
      <c r="C69" s="6">
        <v>6564</v>
      </c>
      <c r="D69" s="6">
        <v>6740</v>
      </c>
      <c r="E69" s="6">
        <v>6916</v>
      </c>
      <c r="F69" s="6">
        <v>7150</v>
      </c>
      <c r="G69" s="6">
        <v>7385</v>
      </c>
      <c r="H69" s="6">
        <v>7619</v>
      </c>
      <c r="I69" s="6">
        <v>7707</v>
      </c>
      <c r="J69" s="6">
        <v>7795</v>
      </c>
    </row>
    <row r="70" spans="1:10">
      <c r="A70" s="5">
        <v>355</v>
      </c>
      <c r="B70" s="6">
        <v>6535</v>
      </c>
      <c r="C70" s="6">
        <v>6715</v>
      </c>
      <c r="D70" s="6">
        <v>6895</v>
      </c>
      <c r="E70" s="6">
        <v>7075</v>
      </c>
      <c r="F70" s="6">
        <v>7314</v>
      </c>
      <c r="G70" s="6">
        <v>7554</v>
      </c>
      <c r="H70" s="6">
        <v>7794</v>
      </c>
      <c r="I70" s="6">
        <v>7884</v>
      </c>
      <c r="J70" s="6">
        <v>7974</v>
      </c>
    </row>
    <row r="71" spans="1:10">
      <c r="A71" s="5">
        <v>360</v>
      </c>
      <c r="B71" s="6">
        <v>6686</v>
      </c>
      <c r="C71" s="6">
        <v>6870</v>
      </c>
      <c r="D71" s="6">
        <v>7054</v>
      </c>
      <c r="E71" s="6">
        <v>7238</v>
      </c>
      <c r="F71" s="6">
        <v>7483</v>
      </c>
      <c r="G71" s="6">
        <v>7729</v>
      </c>
      <c r="H71" s="6">
        <v>7974</v>
      </c>
      <c r="I71" s="6">
        <v>8066</v>
      </c>
      <c r="J71" s="6">
        <v>8158</v>
      </c>
    </row>
    <row r="72" spans="1:10">
      <c r="A72" s="5">
        <v>365</v>
      </c>
      <c r="B72" s="6">
        <v>6839</v>
      </c>
      <c r="C72" s="6">
        <v>7028</v>
      </c>
      <c r="D72" s="6">
        <v>7216</v>
      </c>
      <c r="E72" s="6">
        <v>7404</v>
      </c>
      <c r="F72" s="6">
        <v>7655</v>
      </c>
      <c r="G72" s="6">
        <v>7906</v>
      </c>
      <c r="H72" s="6">
        <v>8157</v>
      </c>
      <c r="I72" s="6">
        <v>8251</v>
      </c>
      <c r="J72" s="6">
        <v>8345</v>
      </c>
    </row>
    <row r="73" spans="1:10">
      <c r="A73" s="5">
        <v>370</v>
      </c>
      <c r="B73" s="6">
        <v>6996</v>
      </c>
      <c r="C73" s="6">
        <v>7189</v>
      </c>
      <c r="D73" s="6">
        <v>7382</v>
      </c>
      <c r="E73" s="6">
        <v>7574</v>
      </c>
      <c r="F73" s="6">
        <v>7831</v>
      </c>
      <c r="G73" s="6">
        <v>8088</v>
      </c>
      <c r="H73" s="6">
        <v>8344</v>
      </c>
      <c r="I73" s="6">
        <v>8441</v>
      </c>
      <c r="J73" s="6">
        <v>8537</v>
      </c>
    </row>
    <row r="74" spans="1:10">
      <c r="A74" s="8"/>
      <c r="B74" s="8"/>
      <c r="C74" s="8"/>
      <c r="D74" s="8"/>
      <c r="E74" s="8"/>
      <c r="F74" s="8"/>
      <c r="G74" s="8"/>
      <c r="H74" s="8"/>
      <c r="I74" s="8"/>
      <c r="J74" s="8"/>
    </row>
  </sheetData>
  <sortState ref="A7:J73">
    <sortCondition ref="A7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73"/>
  <sheetViews>
    <sheetView topLeftCell="A49" workbookViewId="0">
      <selection activeCell="J73" sqref="J73"/>
    </sheetView>
  </sheetViews>
  <sheetFormatPr baseColWidth="10" defaultRowHeight="12.3"/>
  <sheetData>
    <row r="2" spans="1:10" ht="15">
      <c r="A2" s="21"/>
      <c r="B2" s="22"/>
      <c r="C2" s="22"/>
      <c r="D2" s="24" t="s">
        <v>29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24,5%'!B7*0.0082*196/209*1.075</f>
        <v>12.623248708133971</v>
      </c>
      <c r="C7" s="17">
        <f>'salaires 24,5%'!C7*0.0082*196/209*1.075</f>
        <v>12.970450047846889</v>
      </c>
      <c r="D7" s="17">
        <f>'salaires 24,5%'!D7*0.0082*196/209*1.075</f>
        <v>13.31765138755981</v>
      </c>
      <c r="E7" s="17">
        <f>'salaires 24,5%'!E7*0.0082*196/209*1.075</f>
        <v>13.664852727272729</v>
      </c>
      <c r="F7" s="17">
        <f>'salaires 24,5%'!F7*0.0082*196/209*1.075</f>
        <v>14.127787846889953</v>
      </c>
      <c r="G7" s="17">
        <f>'salaires 24,5%'!G7*0.0082*196/209*1.075</f>
        <v>14.590722966507176</v>
      </c>
      <c r="H7" s="17">
        <f>'salaires 24,5%'!H7*0.0082*196/209*1.075</f>
        <v>15.053658086124402</v>
      </c>
      <c r="I7" s="17">
        <f>'salaires 24,5%'!I7*0.0082*196/209*1.075</f>
        <v>15.227258755980861</v>
      </c>
      <c r="J7" s="17">
        <f>'salaires 24,5%'!J7*0.0082*196/209*1.075</f>
        <v>15.400859425837323</v>
      </c>
    </row>
    <row r="8" spans="1:10">
      <c r="A8" s="15">
        <v>35</v>
      </c>
      <c r="B8" s="17">
        <f>'salaires 24,5%'!B8*0.0082*196/209*1.075</f>
        <v>12.862982966507177</v>
      </c>
      <c r="C8" s="17">
        <f>'salaires 24,5%'!C8*0.0082*196/209*1.075</f>
        <v>13.21845100478469</v>
      </c>
      <c r="D8" s="17">
        <f>'salaires 24,5%'!D8*0.0082*196/209*1.075</f>
        <v>13.573919043062201</v>
      </c>
      <c r="E8" s="17">
        <f>'salaires 24,5%'!E8*0.0082*196/209*1.075</f>
        <v>13.929387081339716</v>
      </c>
      <c r="F8" s="17">
        <f>'salaires 24,5%'!F8*0.0082*196/209*1.075</f>
        <v>14.400588899521532</v>
      </c>
      <c r="G8" s="17">
        <f>'salaires 24,5%'!G8*0.0082*196/209*1.075</f>
        <v>14.87179071770335</v>
      </c>
      <c r="H8" s="17">
        <f>'salaires 24,5%'!H8*0.0082*196/209*1.075</f>
        <v>15.342992535885168</v>
      </c>
      <c r="I8" s="17">
        <f>'salaires 24,5%'!I8*0.0082*196/209*1.075</f>
        <v>15.516593205741628</v>
      </c>
      <c r="J8" s="17">
        <f>'salaires 24,5%'!J8*0.0082*196/209*1.075</f>
        <v>15.698460574162681</v>
      </c>
    </row>
    <row r="9" spans="1:10">
      <c r="A9" s="15">
        <v>40</v>
      </c>
      <c r="B9" s="17">
        <f>'salaires 24,5%'!B9*0.0082*196/209*1.075</f>
        <v>13.11925062200957</v>
      </c>
      <c r="C9" s="17">
        <f>'salaires 24,5%'!C9*0.0082*196/209*1.075</f>
        <v>13.474718660287081</v>
      </c>
      <c r="D9" s="17">
        <f>'salaires 24,5%'!D9*0.0082*196/209*1.075</f>
        <v>13.838453397129186</v>
      </c>
      <c r="E9" s="17">
        <f>'salaires 24,5%'!E9*0.0082*196/209*1.075</f>
        <v>14.202188133971292</v>
      </c>
      <c r="F9" s="17">
        <f>'salaires 24,5%'!F9*0.0082*196/209*1.075</f>
        <v>14.681656650717706</v>
      </c>
      <c r="G9" s="17">
        <f>'salaires 24,5%'!G9*0.0082*196/209*1.075</f>
        <v>15.161125167464117</v>
      </c>
      <c r="H9" s="17">
        <f>'salaires 24,5%'!H9*0.0082*196/209*1.075</f>
        <v>15.648860382775119</v>
      </c>
      <c r="I9" s="17">
        <f>'salaires 24,5%'!I9*0.0082*196/209*1.075</f>
        <v>15.82246105263158</v>
      </c>
      <c r="J9" s="17">
        <f>'salaires 24,5%'!J9*0.0082*196/209*1.075</f>
        <v>16.00432842105263</v>
      </c>
    </row>
    <row r="10" spans="1:10">
      <c r="A10" s="15">
        <v>45</v>
      </c>
      <c r="B10" s="17">
        <f>'salaires 24,5%'!B10*0.0082*196/209*1.075</f>
        <v>13.375518277511963</v>
      </c>
      <c r="C10" s="17">
        <f>'salaires 24,5%'!C10*0.0082*196/209*1.075</f>
        <v>13.747519712918663</v>
      </c>
      <c r="D10" s="17">
        <f>'salaires 24,5%'!D10*0.0082*196/209*1.075</f>
        <v>14.111254449760764</v>
      </c>
      <c r="E10" s="17">
        <f>'salaires 24,5%'!E10*0.0082*196/209*1.075</f>
        <v>14.483255885167464</v>
      </c>
      <c r="F10" s="17">
        <f>'salaires 24,5%'!F10*0.0082*196/209*1.075</f>
        <v>14.97099110047847</v>
      </c>
      <c r="G10" s="17">
        <f>'salaires 24,5%'!G10*0.0082*196/209*1.075</f>
        <v>15.466993014354067</v>
      </c>
      <c r="H10" s="17">
        <f>'salaires 24,5%'!H10*0.0082*196/209*1.075</f>
        <v>15.954728229665072</v>
      </c>
      <c r="I10" s="17">
        <f>'salaires 24,5%'!I10*0.0082*196/209*1.075</f>
        <v>16.136595598086128</v>
      </c>
      <c r="J10" s="17">
        <f>'salaires 24,5%'!J10*0.0082*196/209*1.075</f>
        <v>16.31846296650718</v>
      </c>
    </row>
    <row r="11" spans="1:10">
      <c r="A11" s="15">
        <v>50</v>
      </c>
      <c r="B11" s="17">
        <f>'salaires 24,5%'!B11*0.0082*196/209*1.075</f>
        <v>13.640052631578946</v>
      </c>
      <c r="C11" s="17">
        <f>'salaires 24,5%'!C11*0.0082*196/209*1.075</f>
        <v>14.02032076555024</v>
      </c>
      <c r="D11" s="17">
        <f>'salaires 24,5%'!D11*0.0082*196/209*1.075</f>
        <v>14.392322200956938</v>
      </c>
      <c r="E11" s="17">
        <f>'salaires 24,5%'!E11*0.0082*196/209*1.075</f>
        <v>14.77259033492823</v>
      </c>
      <c r="F11" s="17">
        <f>'salaires 24,5%'!F11*0.0082*196/209*1.075</f>
        <v>15.268592248803825</v>
      </c>
      <c r="G11" s="17">
        <f>'salaires 24,5%'!G11*0.0082*196/209*1.075</f>
        <v>15.772860861244022</v>
      </c>
      <c r="H11" s="17">
        <f>'salaires 24,5%'!H11*0.0082*196/209*1.075</f>
        <v>16.268862775119619</v>
      </c>
      <c r="I11" s="17">
        <f>'salaires 24,5%'!I11*0.0082*196/209*1.075</f>
        <v>16.458996842105261</v>
      </c>
      <c r="J11" s="17">
        <f>'salaires 24,5%'!J11*0.0082*196/209*1.075</f>
        <v>16.649130909090911</v>
      </c>
    </row>
    <row r="12" spans="1:10">
      <c r="A12" s="15">
        <v>55</v>
      </c>
      <c r="B12" s="17">
        <f>'salaires 24,5%'!B12*0.0082*196/209*1.075</f>
        <v>13.904586985645933</v>
      </c>
      <c r="C12" s="17">
        <f>'salaires 24,5%'!C12*0.0082*196/209*1.075</f>
        <v>14.284855119617225</v>
      </c>
      <c r="D12" s="17">
        <f>'salaires 24,5%'!D12*0.0082*196/209*1.075</f>
        <v>14.665123253588519</v>
      </c>
      <c r="E12" s="17">
        <f>'salaires 24,5%'!E12*0.0082*196/209*1.075</f>
        <v>15.045391387559809</v>
      </c>
      <c r="F12" s="17">
        <f>'salaires 24,5%'!F12*0.0082*196/209*1.075</f>
        <v>15.557926698564595</v>
      </c>
      <c r="G12" s="17">
        <f>'salaires 24,5%'!G12*0.0082*196/209*1.075</f>
        <v>16.070462009569379</v>
      </c>
      <c r="H12" s="17">
        <f>'salaires 24,5%'!H12*0.0082*196/209*1.075</f>
        <v>16.582997320574162</v>
      </c>
      <c r="I12" s="17">
        <f>'salaires 24,5%'!I12*0.0082*196/209*1.075</f>
        <v>16.773131387559811</v>
      </c>
      <c r="J12" s="17">
        <f>'salaires 24,5%'!J12*0.0082*196/209*1.075</f>
        <v>16.963265454545457</v>
      </c>
    </row>
    <row r="13" spans="1:10">
      <c r="A13" s="15">
        <v>60</v>
      </c>
      <c r="B13" s="17">
        <f>'salaires 24,5%'!B13*0.0082*196/209*1.075</f>
        <v>14.16912133971292</v>
      </c>
      <c r="C13" s="17">
        <f>'salaires 24,5%'!C13*0.0082*196/209*1.075</f>
        <v>14.565922870813399</v>
      </c>
      <c r="D13" s="17">
        <f>'salaires 24,5%'!D13*0.0082*196/209*1.075</f>
        <v>14.954457703349282</v>
      </c>
      <c r="E13" s="17">
        <f>'salaires 24,5%'!E13*0.0082*196/209*1.075</f>
        <v>15.342992535885168</v>
      </c>
      <c r="F13" s="17">
        <f>'salaires 24,5%'!F13*0.0082*196/209*1.075</f>
        <v>15.863794545454546</v>
      </c>
      <c r="G13" s="17">
        <f>'salaires 24,5%'!G13*0.0082*196/209*1.075</f>
        <v>16.384596555023926</v>
      </c>
      <c r="H13" s="17">
        <f>'salaires 24,5%'!H13*0.0082*196/209*1.075</f>
        <v>16.905398564593302</v>
      </c>
      <c r="I13" s="17">
        <f>'salaires 24,5%'!I13*0.0082*196/209*1.075</f>
        <v>17.095532631578951</v>
      </c>
      <c r="J13" s="17">
        <f>'salaires 24,5%'!J13*0.0082*196/209*1.075</f>
        <v>17.293933397129187</v>
      </c>
    </row>
    <row r="14" spans="1:10">
      <c r="A14" s="15">
        <v>65</v>
      </c>
      <c r="B14" s="17">
        <f>'salaires 24,5%'!B14*0.0082*196/209*1.075</f>
        <v>14.458455789473684</v>
      </c>
      <c r="C14" s="17">
        <f>'salaires 24,5%'!C14*0.0082*196/209*1.075</f>
        <v>14.855257320574163</v>
      </c>
      <c r="D14" s="17">
        <f>'salaires 24,5%'!D14*0.0082*196/209*1.075</f>
        <v>15.252058851674642</v>
      </c>
      <c r="E14" s="17">
        <f>'salaires 24,5%'!E14*0.0082*196/209*1.075</f>
        <v>15.657127081339715</v>
      </c>
      <c r="F14" s="17">
        <f>'salaires 24,5%'!F14*0.0082*196/209*1.075</f>
        <v>16.186195789473686</v>
      </c>
      <c r="G14" s="17">
        <f>'salaires 24,5%'!G14*0.0082*196/209*1.075</f>
        <v>16.715264497607656</v>
      </c>
      <c r="H14" s="17">
        <f>'salaires 24,5%'!H14*0.0082*196/209*1.075</f>
        <v>17.244333205741629</v>
      </c>
      <c r="I14" s="17">
        <f>'salaires 24,5%'!I14*0.0082*196/209*1.075</f>
        <v>17.442733971291869</v>
      </c>
      <c r="J14" s="17">
        <f>'salaires 24,5%'!J14*0.0082*196/209*1.075</f>
        <v>17.641134736842108</v>
      </c>
    </row>
    <row r="15" spans="1:10">
      <c r="A15" s="15">
        <v>70</v>
      </c>
      <c r="B15" s="17">
        <f>'salaires 24,5%'!B15*0.0082*196/209*1.075</f>
        <v>14.764323636363638</v>
      </c>
      <c r="C15" s="17">
        <f>'salaires 24,5%'!C15*0.0082*196/209*1.075</f>
        <v>15.169391866028706</v>
      </c>
      <c r="D15" s="17">
        <f>'salaires 24,5%'!D15*0.0082*196/209*1.075</f>
        <v>15.57446009569378</v>
      </c>
      <c r="E15" s="17">
        <f>'salaires 24,5%'!E15*0.0082*196/209*1.075</f>
        <v>15.979528325358853</v>
      </c>
      <c r="F15" s="17">
        <f>'salaires 24,5%'!F15*0.0082*196/209*1.075</f>
        <v>16.52513043062201</v>
      </c>
      <c r="G15" s="17">
        <f>'salaires 24,5%'!G15*0.0082*196/209*1.075</f>
        <v>17.070732535885167</v>
      </c>
      <c r="H15" s="17">
        <f>'salaires 24,5%'!H15*0.0082*196/209*1.075</f>
        <v>17.608067942583734</v>
      </c>
      <c r="I15" s="17">
        <f>'salaires 24,5%'!I15*0.0082*196/209*1.075</f>
        <v>17.814735406698567</v>
      </c>
      <c r="J15" s="17">
        <f>'salaires 24,5%'!J15*0.0082*196/209*1.075</f>
        <v>18.013136172248807</v>
      </c>
    </row>
    <row r="16" spans="1:10">
      <c r="A16" s="15">
        <v>75</v>
      </c>
      <c r="B16" s="17">
        <f>'salaires 24,5%'!B16*0.0082*196/209*1.075</f>
        <v>15.037124688995217</v>
      </c>
      <c r="C16" s="17">
        <f>'salaires 24,5%'!C16*0.0082*196/209*1.075</f>
        <v>15.458726315789475</v>
      </c>
      <c r="D16" s="17">
        <f>'salaires 24,5%'!D16*0.0082*196/209*1.075</f>
        <v>15.872061244019141</v>
      </c>
      <c r="E16" s="17">
        <f>'salaires 24,5%'!E16*0.0082*196/209*1.075</f>
        <v>16.285396172248806</v>
      </c>
      <c r="F16" s="17">
        <f>'salaires 24,5%'!F16*0.0082*196/209*1.075</f>
        <v>16.830998277511963</v>
      </c>
      <c r="G16" s="17">
        <f>'salaires 24,5%'!G16*0.0082*196/209*1.075</f>
        <v>17.384867081339713</v>
      </c>
      <c r="H16" s="17">
        <f>'salaires 24,5%'!H16*0.0082*196/209*1.075</f>
        <v>17.938735885167464</v>
      </c>
      <c r="I16" s="17">
        <f>'salaires 24,5%'!I16*0.0082*196/209*1.075</f>
        <v>18.145403349282297</v>
      </c>
      <c r="J16" s="17">
        <f>'salaires 24,5%'!J16*0.0082*196/209*1.075</f>
        <v>18.352070813397127</v>
      </c>
    </row>
    <row r="17" spans="1:10">
      <c r="A17" s="15">
        <v>80</v>
      </c>
      <c r="B17" s="17">
        <f>'salaires 24,5%'!B17*0.0082*196/209*1.075</f>
        <v>15.309925741626794</v>
      </c>
      <c r="C17" s="17">
        <f>'salaires 24,5%'!C17*0.0082*196/209*1.075</f>
        <v>15.731527368421052</v>
      </c>
      <c r="D17" s="17">
        <f>'salaires 24,5%'!D17*0.0082*196/209*1.075</f>
        <v>16.153128995215312</v>
      </c>
      <c r="E17" s="17">
        <f>'salaires 24,5%'!E17*0.0082*196/209*1.075</f>
        <v>16.574730622009572</v>
      </c>
      <c r="F17" s="17">
        <f>'salaires 24,5%'!F17*0.0082*196/209*1.075</f>
        <v>17.136866124401912</v>
      </c>
      <c r="G17" s="17">
        <f>'salaires 24,5%'!G17*0.0082*196/209*1.075</f>
        <v>17.69900162679426</v>
      </c>
      <c r="H17" s="17">
        <f>'salaires 24,5%'!H17*0.0082*196/209*1.075</f>
        <v>18.261137129186604</v>
      </c>
      <c r="I17" s="17">
        <f>'salaires 24,5%'!I17*0.0082*196/209*1.075</f>
        <v>18.476071291866031</v>
      </c>
      <c r="J17" s="17">
        <f>'salaires 24,5%'!J17*0.0082*196/209*1.075</f>
        <v>18.682738755980861</v>
      </c>
    </row>
    <row r="18" spans="1:10">
      <c r="A18" s="15">
        <v>85</v>
      </c>
      <c r="B18" s="17">
        <f>'salaires 24,5%'!B18*0.0082*196/209*1.075</f>
        <v>15.657127081339715</v>
      </c>
      <c r="C18" s="17">
        <f>'salaires 24,5%'!C18*0.0082*196/209*1.075</f>
        <v>16.09526210526316</v>
      </c>
      <c r="D18" s="17">
        <f>'salaires 24,5%'!D18*0.0082*196/209*1.075</f>
        <v>16.52513043062201</v>
      </c>
      <c r="E18" s="17">
        <f>'salaires 24,5%'!E18*0.0082*196/209*1.075</f>
        <v>16.95499875598086</v>
      </c>
      <c r="F18" s="17">
        <f>'salaires 24,5%'!F18*0.0082*196/209*1.075</f>
        <v>17.525400956937801</v>
      </c>
      <c r="G18" s="17">
        <f>'salaires 24,5%'!G18*0.0082*196/209*1.075</f>
        <v>18.104069856459333</v>
      </c>
      <c r="H18" s="17">
        <f>'salaires 24,5%'!H18*0.0082*196/209*1.075</f>
        <v>18.674472057416271</v>
      </c>
      <c r="I18" s="17">
        <f>'salaires 24,5%'!I18*0.0082*196/209*1.075</f>
        <v>18.897672918660287</v>
      </c>
      <c r="J18" s="17">
        <f>'salaires 24,5%'!J18*0.0082*196/209*1.075</f>
        <v>19.112607081339714</v>
      </c>
    </row>
    <row r="19" spans="1:10">
      <c r="A19" s="15">
        <v>90</v>
      </c>
      <c r="B19" s="17">
        <f>'salaires 24,5%'!B19*0.0082*196/209*1.075</f>
        <v>16.020861818181821</v>
      </c>
      <c r="C19" s="17">
        <f>'salaires 24,5%'!C19*0.0082*196/209*1.075</f>
        <v>16.458996842105261</v>
      </c>
      <c r="D19" s="17">
        <f>'salaires 24,5%'!D19*0.0082*196/209*1.075</f>
        <v>16.905398564593302</v>
      </c>
      <c r="E19" s="17">
        <f>'salaires 24,5%'!E19*0.0082*196/209*1.075</f>
        <v>17.343533588516749</v>
      </c>
      <c r="F19" s="17">
        <f>'salaires 24,5%'!F19*0.0082*196/209*1.075</f>
        <v>17.930469186602874</v>
      </c>
      <c r="G19" s="17">
        <f>'salaires 24,5%'!G19*0.0082*196/209*1.075</f>
        <v>18.517404784688999</v>
      </c>
      <c r="H19" s="17">
        <f>'salaires 24,5%'!H19*0.0082*196/209*1.075</f>
        <v>19.112607081339714</v>
      </c>
      <c r="I19" s="17">
        <f>'salaires 24,5%'!I19*0.0082*196/209*1.075</f>
        <v>19.327541244019137</v>
      </c>
      <c r="J19" s="17">
        <f>'salaires 24,5%'!J19*0.0082*196/209*1.075</f>
        <v>19.550742105263158</v>
      </c>
    </row>
    <row r="20" spans="1:10">
      <c r="A20" s="15">
        <v>95</v>
      </c>
      <c r="B20" s="17">
        <f>'salaires 24,5%'!B20*0.0082*196/209*1.075</f>
        <v>16.368063157894738</v>
      </c>
      <c r="C20" s="17">
        <f>'salaires 24,5%'!C20*0.0082*196/209*1.075</f>
        <v>16.822731578947369</v>
      </c>
      <c r="D20" s="17">
        <f>'salaires 24,5%'!D20*0.0082*196/209*1.075</f>
        <v>17.26913330143541</v>
      </c>
      <c r="E20" s="17">
        <f>'salaires 24,5%'!E20*0.0082*196/209*1.075</f>
        <v>17.723801722488041</v>
      </c>
      <c r="F20" s="17">
        <f>'salaires 24,5%'!F20*0.0082*196/209*1.075</f>
        <v>18.32727071770335</v>
      </c>
      <c r="G20" s="17">
        <f>'salaires 24,5%'!G20*0.0082*196/209*1.075</f>
        <v>18.922473014354065</v>
      </c>
      <c r="H20" s="17">
        <f>'salaires 24,5%'!H20*0.0082*196/209*1.075</f>
        <v>19.525942009569377</v>
      </c>
      <c r="I20" s="17">
        <f>'salaires 24,5%'!I20*0.0082*196/209*1.075</f>
        <v>19.749142870813397</v>
      </c>
      <c r="J20" s="17">
        <f>'salaires 24,5%'!J20*0.0082*196/209*1.075</f>
        <v>19.972343732057421</v>
      </c>
    </row>
    <row r="21" spans="1:10">
      <c r="A21" s="15">
        <v>100</v>
      </c>
      <c r="B21" s="17">
        <f>'salaires 24,5%'!B21*0.0082*196/209*1.075</f>
        <v>16.740064593301433</v>
      </c>
      <c r="C21" s="17">
        <f>'salaires 24,5%'!C21*0.0082*196/209*1.075</f>
        <v>17.202999712918665</v>
      </c>
      <c r="D21" s="17">
        <f>'salaires 24,5%'!D21*0.0082*196/209*1.075</f>
        <v>17.657668133971292</v>
      </c>
      <c r="E21" s="17">
        <f>'salaires 24,5%'!E21*0.0082*196/209*1.075</f>
        <v>18.12060325358852</v>
      </c>
      <c r="F21" s="17">
        <f>'salaires 24,5%'!F21*0.0082*196/209*1.075</f>
        <v>18.732338947368422</v>
      </c>
      <c r="G21" s="17">
        <f>'salaires 24,5%'!G21*0.0082*196/209*1.075</f>
        <v>19.352341339712922</v>
      </c>
      <c r="H21" s="17">
        <f>'salaires 24,5%'!H21*0.0082*196/209*1.075</f>
        <v>19.964077033492824</v>
      </c>
      <c r="I21" s="17">
        <f>'salaires 24,5%'!I21*0.0082*196/209*1.075</f>
        <v>20.195544593301435</v>
      </c>
      <c r="J21" s="17">
        <f>'salaires 24,5%'!J21*0.0082*196/209*1.075</f>
        <v>20.427012153110049</v>
      </c>
    </row>
    <row r="22" spans="1:10">
      <c r="A22" s="15">
        <v>105</v>
      </c>
      <c r="B22" s="17">
        <f>'salaires 24,5%'!B22*0.0082*196/209*1.075</f>
        <v>17.128599425837322</v>
      </c>
      <c r="C22" s="17">
        <f>'salaires 24,5%'!C22*0.0082*196/209*1.075</f>
        <v>17.599801244019137</v>
      </c>
      <c r="D22" s="17">
        <f>'salaires 24,5%'!D22*0.0082*196/209*1.075</f>
        <v>18.071003062200955</v>
      </c>
      <c r="E22" s="17">
        <f>'salaires 24,5%'!E22*0.0082*196/209*1.075</f>
        <v>18.542204880382776</v>
      </c>
      <c r="F22" s="17">
        <f>'salaires 24,5%'!F22*0.0082*196/209*1.075</f>
        <v>19.170473971291866</v>
      </c>
      <c r="G22" s="17">
        <f>'salaires 24,5%'!G22*0.0082*196/209*1.075</f>
        <v>19.798743062200959</v>
      </c>
      <c r="H22" s="17">
        <f>'salaires 24,5%'!H22*0.0082*196/209*1.075</f>
        <v>20.427012153110049</v>
      </c>
      <c r="I22" s="17">
        <f>'salaires 24,5%'!I22*0.0082*196/209*1.075</f>
        <v>20.666746411483253</v>
      </c>
      <c r="J22" s="17">
        <f>'salaires 24,5%'!J22*0.0082*196/209*1.075</f>
        <v>20.898213971291867</v>
      </c>
    </row>
    <row r="23" spans="1:10">
      <c r="A23" s="15">
        <v>110</v>
      </c>
      <c r="B23" s="17">
        <f>'salaires 24,5%'!B23*0.0082*196/209*1.075</f>
        <v>17.525400956937801</v>
      </c>
      <c r="C23" s="17">
        <f>'salaires 24,5%'!C23*0.0082*196/209*1.075</f>
        <v>18.013136172248807</v>
      </c>
      <c r="D23" s="17">
        <f>'salaires 24,5%'!D23*0.0082*196/209*1.075</f>
        <v>18.492604688995215</v>
      </c>
      <c r="E23" s="17">
        <f>'salaires 24,5%'!E23*0.0082*196/209*1.075</f>
        <v>18.972073205741626</v>
      </c>
      <c r="F23" s="17">
        <f>'salaires 24,5%'!F23*0.0082*196/209*1.075</f>
        <v>19.616875693779903</v>
      </c>
      <c r="G23" s="17">
        <f>'salaires 24,5%'!G23*0.0082*196/209*1.075</f>
        <v>20.261678181818183</v>
      </c>
      <c r="H23" s="17">
        <f>'salaires 24,5%'!H23*0.0082*196/209*1.075</f>
        <v>20.90648066985646</v>
      </c>
      <c r="I23" s="17">
        <f>'salaires 24,5%'!I23*0.0082*196/209*1.075</f>
        <v>21.146214928229664</v>
      </c>
      <c r="J23" s="17">
        <f>'salaires 24,5%'!J23*0.0082*196/209*1.075</f>
        <v>21.385949186602872</v>
      </c>
    </row>
    <row r="24" spans="1:10">
      <c r="A24" s="15">
        <v>115</v>
      </c>
      <c r="B24" s="17">
        <f>'salaires 24,5%'!B24*0.0082*196/209*1.075</f>
        <v>17.963535980861241</v>
      </c>
      <c r="C24" s="17">
        <f>'salaires 24,5%'!C24*0.0082*196/209*1.075</f>
        <v>18.459537894736844</v>
      </c>
      <c r="D24" s="17">
        <f>'salaires 24,5%'!D24*0.0082*196/209*1.075</f>
        <v>18.947273110047849</v>
      </c>
      <c r="E24" s="17">
        <f>'salaires 24,5%'!E24*0.0082*196/209*1.075</f>
        <v>19.443275023923444</v>
      </c>
      <c r="F24" s="17">
        <f>'salaires 24,5%'!F24*0.0082*196/209*1.075</f>
        <v>20.104610909090908</v>
      </c>
      <c r="G24" s="17">
        <f>'salaires 24,5%'!G24*0.0082*196/209*1.075</f>
        <v>20.765946794258372</v>
      </c>
      <c r="H24" s="17">
        <f>'salaires 24,5%'!H24*0.0082*196/209*1.075</f>
        <v>21.419015980861243</v>
      </c>
      <c r="I24" s="17">
        <f>'salaires 24,5%'!I24*0.0082*196/209*1.075</f>
        <v>21.66701693779904</v>
      </c>
      <c r="J24" s="17">
        <f>'salaires 24,5%'!J24*0.0082*196/209*1.075</f>
        <v>21.915017894736845</v>
      </c>
    </row>
    <row r="25" spans="1:10">
      <c r="A25" s="15">
        <v>120</v>
      </c>
      <c r="B25" s="17">
        <f>'salaires 24,5%'!B25*0.0082*196/209*1.075</f>
        <v>18.459537894736844</v>
      </c>
      <c r="C25" s="17">
        <f>'salaires 24,5%'!C25*0.0082*196/209*1.075</f>
        <v>18.963806507177033</v>
      </c>
      <c r="D25" s="17">
        <f>'salaires 24,5%'!D25*0.0082*196/209*1.075</f>
        <v>19.476341818181822</v>
      </c>
      <c r="E25" s="17">
        <f>'salaires 24,5%'!E25*0.0082*196/209*1.075</f>
        <v>19.980610430622011</v>
      </c>
      <c r="F25" s="17">
        <f>'salaires 24,5%'!F25*0.0082*196/209*1.075</f>
        <v>20.658479712918663</v>
      </c>
      <c r="G25" s="17">
        <f>'salaires 24,5%'!G25*0.0082*196/209*1.075</f>
        <v>21.33634899521531</v>
      </c>
      <c r="H25" s="17">
        <f>'salaires 24,5%'!H25*0.0082*196/209*1.075</f>
        <v>22.014218277511961</v>
      </c>
      <c r="I25" s="17">
        <f>'salaires 24,5%'!I25*0.0082*196/209*1.075</f>
        <v>22.270485933014353</v>
      </c>
      <c r="J25" s="17">
        <f>'salaires 24,5%'!J25*0.0082*196/209*1.075</f>
        <v>22.518486889952154</v>
      </c>
    </row>
    <row r="26" spans="1:10">
      <c r="A26" s="15">
        <v>125</v>
      </c>
      <c r="B26" s="17">
        <f>'salaires 24,5%'!B26*0.0082*196/209*1.075</f>
        <v>18.922473014354065</v>
      </c>
      <c r="C26" s="17">
        <f>'salaires 24,5%'!C26*0.0082*196/209*1.075</f>
        <v>19.443275023923444</v>
      </c>
      <c r="D26" s="17">
        <f>'salaires 24,5%'!D26*0.0082*196/209*1.075</f>
        <v>19.964077033492824</v>
      </c>
      <c r="E26" s="17">
        <f>'salaires 24,5%'!E26*0.0082*196/209*1.075</f>
        <v>20.4848790430622</v>
      </c>
      <c r="F26" s="17">
        <f>'salaires 24,5%'!F26*0.0082*196/209*1.075</f>
        <v>21.179281722488039</v>
      </c>
      <c r="G26" s="17">
        <f>'salaires 24,5%'!G26*0.0082*196/209*1.075</f>
        <v>21.873684401913874</v>
      </c>
      <c r="H26" s="17">
        <f>'salaires 24,5%'!H26*0.0082*196/209*1.075</f>
        <v>22.568087081339719</v>
      </c>
      <c r="I26" s="17">
        <f>'salaires 24,5%'!I26*0.0082*196/209*1.075</f>
        <v>22.824354736842107</v>
      </c>
      <c r="J26" s="17">
        <f>'salaires 24,5%'!J26*0.0082*196/209*1.075</f>
        <v>23.088889090909092</v>
      </c>
    </row>
    <row r="27" spans="1:10">
      <c r="A27" s="15">
        <v>130</v>
      </c>
      <c r="B27" s="17">
        <f>'salaires 24,5%'!B27*0.0082*196/209*1.075</f>
        <v>19.385408133971293</v>
      </c>
      <c r="C27" s="17">
        <f>'salaires 24,5%'!C27*0.0082*196/209*1.075</f>
        <v>19.914476842105262</v>
      </c>
      <c r="D27" s="17">
        <f>'salaires 24,5%'!D27*0.0082*196/209*1.075</f>
        <v>20.451812248803833</v>
      </c>
      <c r="E27" s="17">
        <f>'salaires 24,5%'!E27*0.0082*196/209*1.075</f>
        <v>20.980880956937803</v>
      </c>
      <c r="F27" s="17">
        <f>'salaires 24,5%'!F27*0.0082*196/209*1.075</f>
        <v>21.691817033492828</v>
      </c>
      <c r="G27" s="17">
        <f>'salaires 24,5%'!G27*0.0082*196/209*1.075</f>
        <v>22.402753110047851</v>
      </c>
      <c r="H27" s="17">
        <f>'salaires 24,5%'!H27*0.0082*196/209*1.075</f>
        <v>23.113689186602869</v>
      </c>
      <c r="I27" s="17">
        <f>'salaires 24,5%'!I27*0.0082*196/209*1.075</f>
        <v>23.386490239234448</v>
      </c>
      <c r="J27" s="17">
        <f>'salaires 24,5%'!J27*0.0082*196/209*1.075</f>
        <v>23.651024593301432</v>
      </c>
    </row>
    <row r="28" spans="1:10">
      <c r="A28" s="15">
        <v>135</v>
      </c>
      <c r="B28" s="17">
        <f>'salaires 24,5%'!B28*0.0082*196/209*1.075</f>
        <v>19.864876650717704</v>
      </c>
      <c r="C28" s="17">
        <f>'salaires 24,5%'!C28*0.0082*196/209*1.075</f>
        <v>20.410478755980865</v>
      </c>
      <c r="D28" s="17">
        <f>'salaires 24,5%'!D28*0.0082*196/209*1.075</f>
        <v>20.956080861244022</v>
      </c>
      <c r="E28" s="17">
        <f>'salaires 24,5%'!E28*0.0082*196/209*1.075</f>
        <v>21.501682966507179</v>
      </c>
      <c r="F28" s="17">
        <f>'salaires 24,5%'!F28*0.0082*196/209*1.075</f>
        <v>22.229152440191385</v>
      </c>
      <c r="G28" s="17">
        <f>'salaires 24,5%'!G28*0.0082*196/209*1.075</f>
        <v>22.956621913875598</v>
      </c>
      <c r="H28" s="17">
        <f>'salaires 24,5%'!H28*0.0082*196/209*1.075</f>
        <v>23.692358086124401</v>
      </c>
      <c r="I28" s="17">
        <f>'salaires 24,5%'!I28*0.0082*196/209*1.075</f>
        <v>23.965159138755983</v>
      </c>
      <c r="J28" s="17">
        <f>'salaires 24,5%'!J28*0.0082*196/209*1.075</f>
        <v>24.237960191387561</v>
      </c>
    </row>
    <row r="29" spans="1:10">
      <c r="A29" s="15">
        <v>140</v>
      </c>
      <c r="B29" s="17">
        <f>'salaires 24,5%'!B29*0.0082*196/209*1.075</f>
        <v>20.35261186602871</v>
      </c>
      <c r="C29" s="17">
        <f>'salaires 24,5%'!C29*0.0082*196/209*1.075</f>
        <v>20.914747368421054</v>
      </c>
      <c r="D29" s="17">
        <f>'salaires 24,5%'!D29*0.0082*196/209*1.075</f>
        <v>21.476882870813398</v>
      </c>
      <c r="E29" s="17">
        <f>'salaires 24,5%'!E29*0.0082*196/209*1.075</f>
        <v>22.030751674641145</v>
      </c>
      <c r="F29" s="17">
        <f>'salaires 24,5%'!F29*0.0082*196/209*1.075</f>
        <v>22.783021244019142</v>
      </c>
      <c r="G29" s="17">
        <f>'salaires 24,5%'!G29*0.0082*196/209*1.075</f>
        <v>23.527024114832539</v>
      </c>
      <c r="H29" s="17">
        <f>'salaires 24,5%'!H29*0.0082*196/209*1.075</f>
        <v>24.271026985645936</v>
      </c>
      <c r="I29" s="17">
        <f>'salaires 24,5%'!I29*0.0082*196/209*1.075</f>
        <v>24.552094736842108</v>
      </c>
      <c r="J29" s="17">
        <f>'salaires 24,5%'!J29*0.0082*196/209*1.075</f>
        <v>24.83316248803828</v>
      </c>
    </row>
    <row r="30" spans="1:10">
      <c r="A30" s="15">
        <v>145</v>
      </c>
      <c r="B30" s="17">
        <f>'salaires 24,5%'!B30*0.0082*196/209*1.075</f>
        <v>20.856880478468902</v>
      </c>
      <c r="C30" s="17">
        <f>'salaires 24,5%'!C30*0.0082*196/209*1.075</f>
        <v>21.435549377990434</v>
      </c>
      <c r="D30" s="17">
        <f>'salaires 24,5%'!D30*0.0082*196/209*1.075</f>
        <v>22.005951578947371</v>
      </c>
      <c r="E30" s="17">
        <f>'salaires 24,5%'!E30*0.0082*196/209*1.075</f>
        <v>22.584620478468903</v>
      </c>
      <c r="F30" s="17">
        <f>'salaires 24,5%'!F30*0.0082*196/209*1.075</f>
        <v>23.345156746411483</v>
      </c>
      <c r="G30" s="17">
        <f>'salaires 24,5%'!G30*0.0082*196/209*1.075</f>
        <v>24.113959712918668</v>
      </c>
      <c r="H30" s="17">
        <f>'salaires 24,5%'!H30*0.0082*196/209*1.075</f>
        <v>24.882762679425838</v>
      </c>
      <c r="I30" s="17">
        <f>'salaires 24,5%'!I30*0.0082*196/209*1.075</f>
        <v>25.16383043062201</v>
      </c>
      <c r="J30" s="17">
        <f>'salaires 24,5%'!J30*0.0082*196/209*1.075</f>
        <v>25.453164880382772</v>
      </c>
    </row>
    <row r="31" spans="1:10">
      <c r="A31" s="15">
        <v>150</v>
      </c>
      <c r="B31" s="17">
        <f>'salaires 24,5%'!B31*0.0082*196/209*1.075</f>
        <v>21.377682488038278</v>
      </c>
      <c r="C31" s="17">
        <f>'salaires 24,5%'!C31*0.0082*196/209*1.075</f>
        <v>21.964618086124407</v>
      </c>
      <c r="D31" s="17">
        <f>'salaires 24,5%'!D31*0.0082*196/209*1.075</f>
        <v>22.551553684210525</v>
      </c>
      <c r="E31" s="17">
        <f>'salaires 24,5%'!E31*0.0082*196/209*1.075</f>
        <v>23.138489282296653</v>
      </c>
      <c r="F31" s="17">
        <f>'salaires 24,5%'!F31*0.0082*196/209*1.075</f>
        <v>23.923825645933018</v>
      </c>
      <c r="G31" s="17">
        <f>'salaires 24,5%'!G31*0.0082*196/209*1.075</f>
        <v>24.709162009569379</v>
      </c>
      <c r="H31" s="17">
        <f>'salaires 24,5%'!H31*0.0082*196/209*1.075</f>
        <v>25.49449837320574</v>
      </c>
      <c r="I31" s="17">
        <f>'salaires 24,5%'!I31*0.0082*196/209*1.075</f>
        <v>25.783832822966509</v>
      </c>
      <c r="J31" s="17">
        <f>'salaires 24,5%'!J31*0.0082*196/209*1.075</f>
        <v>26.081433971291869</v>
      </c>
    </row>
    <row r="32" spans="1:10">
      <c r="A32" s="13">
        <v>155</v>
      </c>
      <c r="B32" s="17">
        <f>'salaires 24,5%'!B32*0.0082*196/209*1.075</f>
        <v>21.890217799043068</v>
      </c>
      <c r="C32" s="17">
        <f>'salaires 24,5%'!C32*0.0082*196/209*1.075</f>
        <v>22.493686794258373</v>
      </c>
      <c r="D32" s="17">
        <f>'salaires 24,5%'!D32*0.0082*196/209*1.075</f>
        <v>23.097155789473685</v>
      </c>
      <c r="E32" s="17">
        <f>'salaires 24,5%'!E32*0.0082*196/209*1.075</f>
        <v>23.700624784688994</v>
      </c>
      <c r="F32" s="17">
        <f>'salaires 24,5%'!F32*0.0082*196/209*1.075</f>
        <v>24.502494545454546</v>
      </c>
      <c r="G32" s="17">
        <f>'salaires 24,5%'!G32*0.0082*196/209*1.075</f>
        <v>25.304364306220098</v>
      </c>
      <c r="H32" s="17">
        <f>'salaires 24,5%'!H32*0.0082*196/209*1.075</f>
        <v>26.114500765550243</v>
      </c>
      <c r="I32" s="17">
        <f>'salaires 24,5%'!I32*0.0082*196/209*1.075</f>
        <v>26.412101913875595</v>
      </c>
      <c r="J32" s="17">
        <f>'salaires 24,5%'!J32*0.0082*196/209*1.075</f>
        <v>26.709703062200958</v>
      </c>
    </row>
    <row r="33" spans="1:10">
      <c r="A33" s="13">
        <v>160</v>
      </c>
      <c r="B33" s="17">
        <f>'salaires 24,5%'!B33*0.0082*196/209*1.075</f>
        <v>22.50195349282297</v>
      </c>
      <c r="C33" s="17">
        <f>'salaires 24,5%'!C33*0.0082*196/209*1.075</f>
        <v>23.121955885167466</v>
      </c>
      <c r="D33" s="17">
        <f>'salaires 24,5%'!D33*0.0082*196/209*1.075</f>
        <v>23.741958277511962</v>
      </c>
      <c r="E33" s="17">
        <f>'salaires 24,5%'!E33*0.0082*196/209*1.075</f>
        <v>24.361960669856462</v>
      </c>
      <c r="F33" s="17">
        <f>'salaires 24,5%'!F33*0.0082*196/209*1.075</f>
        <v>25.188630526315791</v>
      </c>
      <c r="G33" s="17">
        <f>'salaires 24,5%'!G33*0.0082*196/209*1.075</f>
        <v>26.015300382775116</v>
      </c>
      <c r="H33" s="17">
        <f>'salaires 24,5%'!H33*0.0082*196/209*1.075</f>
        <v>26.833703540669859</v>
      </c>
      <c r="I33" s="17">
        <f>'salaires 24,5%'!I33*0.0082*196/209*1.075</f>
        <v>27.147838086124402</v>
      </c>
      <c r="J33" s="17">
        <f>'salaires 24,5%'!J33*0.0082*196/209*1.075</f>
        <v>27.453705933014358</v>
      </c>
    </row>
    <row r="34" spans="1:10">
      <c r="A34" s="15">
        <v>165</v>
      </c>
      <c r="B34" s="17">
        <f>'salaires 24,5%'!B34*0.0082*196/209*1.075</f>
        <v>23.03928889952153</v>
      </c>
      <c r="C34" s="17">
        <f>'salaires 24,5%'!C34*0.0082*196/209*1.075</f>
        <v>23.675824688995217</v>
      </c>
      <c r="D34" s="17">
        <f>'salaires 24,5%'!D34*0.0082*196/209*1.075</f>
        <v>24.3123604784689</v>
      </c>
      <c r="E34" s="17">
        <f>'salaires 24,5%'!E34*0.0082*196/209*1.075</f>
        <v>24.948896267942587</v>
      </c>
      <c r="F34" s="17">
        <f>'salaires 24,5%'!F34*0.0082*196/209*1.075</f>
        <v>25.792099521531103</v>
      </c>
      <c r="G34" s="17">
        <f>'salaires 24,5%'!G34*0.0082*196/209*1.075</f>
        <v>26.635302775119619</v>
      </c>
      <c r="H34" s="17">
        <f>'salaires 24,5%'!H34*0.0082*196/209*1.075</f>
        <v>27.486772727272726</v>
      </c>
      <c r="I34" s="17">
        <f>'salaires 24,5%'!I34*0.0082*196/209*1.075</f>
        <v>27.800907272727272</v>
      </c>
      <c r="J34" s="17">
        <f>'salaires 24,5%'!J34*0.0082*196/209*1.075</f>
        <v>28.115041818181819</v>
      </c>
    </row>
    <row r="35" spans="1:10">
      <c r="A35" s="15">
        <v>170</v>
      </c>
      <c r="B35" s="17">
        <f>'salaires 24,5%'!B35*0.0082*196/209*1.075</f>
        <v>23.609691100478472</v>
      </c>
      <c r="C35" s="17">
        <f>'salaires 24,5%'!C35*0.0082*196/209*1.075</f>
        <v>24.254493588516745</v>
      </c>
      <c r="D35" s="17">
        <f>'salaires 24,5%'!D35*0.0082*196/209*1.075</f>
        <v>24.907562775119619</v>
      </c>
      <c r="E35" s="17">
        <f>'salaires 24,5%'!E35*0.0082*196/209*1.075</f>
        <v>25.552365263157899</v>
      </c>
      <c r="F35" s="17">
        <f>'salaires 24,5%'!F35*0.0082*196/209*1.075</f>
        <v>26.420368612440196</v>
      </c>
      <c r="G35" s="17">
        <f>'salaires 24,5%'!G35*0.0082*196/209*1.075</f>
        <v>27.28837196172249</v>
      </c>
      <c r="H35" s="17">
        <f>'salaires 24,5%'!H35*0.0082*196/209*1.075</f>
        <v>28.156375311004783</v>
      </c>
      <c r="I35" s="17">
        <f>'salaires 24,5%'!I35*0.0082*196/209*1.075</f>
        <v>28.478776555023924</v>
      </c>
      <c r="J35" s="17">
        <f>'salaires 24,5%'!J35*0.0082*196/209*1.075</f>
        <v>28.801177799043064</v>
      </c>
    </row>
    <row r="36" spans="1:10">
      <c r="A36" s="15">
        <v>175</v>
      </c>
      <c r="B36" s="17">
        <f>'salaires 24,5%'!B36*0.0082*196/209*1.075</f>
        <v>24.196626698564597</v>
      </c>
      <c r="C36" s="17">
        <f>'salaires 24,5%'!C36*0.0082*196/209*1.075</f>
        <v>24.857962583732057</v>
      </c>
      <c r="D36" s="17">
        <f>'salaires 24,5%'!D36*0.0082*196/209*1.075</f>
        <v>25.527565167464115</v>
      </c>
      <c r="E36" s="17">
        <f>'salaires 24,5%'!E36*0.0082*196/209*1.075</f>
        <v>26.188901052631582</v>
      </c>
      <c r="F36" s="17">
        <f>'salaires 24,5%'!F36*0.0082*196/209*1.075</f>
        <v>27.081704497607653</v>
      </c>
      <c r="G36" s="17">
        <f>'salaires 24,5%'!G36*0.0082*196/209*1.075</f>
        <v>27.966241244019137</v>
      </c>
      <c r="H36" s="17">
        <f>'salaires 24,5%'!H36*0.0082*196/209*1.075</f>
        <v>28.859044688995215</v>
      </c>
      <c r="I36" s="17">
        <f>'salaires 24,5%'!I36*0.0082*196/209*1.075</f>
        <v>29.189712631578949</v>
      </c>
      <c r="J36" s="17">
        <f>'salaires 24,5%'!J36*0.0082*196/209*1.075</f>
        <v>29.520380574162687</v>
      </c>
    </row>
    <row r="37" spans="1:10">
      <c r="A37" s="15">
        <v>180</v>
      </c>
      <c r="B37" s="17">
        <f>'salaires 24,5%'!B37*0.0082*196/209*1.075</f>
        <v>24.791828995215315</v>
      </c>
      <c r="C37" s="17">
        <f>'salaires 24,5%'!C37*0.0082*196/209*1.075</f>
        <v>25.477964976076557</v>
      </c>
      <c r="D37" s="17">
        <f>'salaires 24,5%'!D37*0.0082*196/209*1.075</f>
        <v>26.155834258373208</v>
      </c>
      <c r="E37" s="17">
        <f>'salaires 24,5%'!E37*0.0082*196/209*1.075</f>
        <v>26.841970239234453</v>
      </c>
      <c r="F37" s="17">
        <f>'salaires 24,5%'!F37*0.0082*196/209*1.075</f>
        <v>27.751307081339714</v>
      </c>
      <c r="G37" s="17">
        <f>'salaires 24,5%'!G37*0.0082*196/209*1.075</f>
        <v>28.660643923444976</v>
      </c>
      <c r="H37" s="17">
        <f>'salaires 24,5%'!H37*0.0082*196/209*1.075</f>
        <v>29.569980765550241</v>
      </c>
      <c r="I37" s="17">
        <f>'salaires 24,5%'!I37*0.0082*196/209*1.075</f>
        <v>29.908915406698565</v>
      </c>
      <c r="J37" s="17">
        <f>'salaires 24,5%'!J37*0.0082*196/209*1.075</f>
        <v>30.247850047846889</v>
      </c>
    </row>
    <row r="38" spans="1:10">
      <c r="A38" s="15">
        <v>185</v>
      </c>
      <c r="B38" s="17">
        <f>'salaires 24,5%'!B38*0.0082*196/209*1.075</f>
        <v>25.403564688995218</v>
      </c>
      <c r="C38" s="17">
        <f>'salaires 24,5%'!C38*0.0082*196/209*1.075</f>
        <v>26.097967368421052</v>
      </c>
      <c r="D38" s="17">
        <f>'salaires 24,5%'!D38*0.0082*196/209*1.075</f>
        <v>26.800636746411485</v>
      </c>
      <c r="E38" s="17">
        <f>'salaires 24,5%'!E38*0.0082*196/209*1.075</f>
        <v>27.495039425837327</v>
      </c>
      <c r="F38" s="17">
        <f>'salaires 24,5%'!F38*0.0082*196/209*1.075</f>
        <v>28.429176363636365</v>
      </c>
      <c r="G38" s="17">
        <f>'salaires 24,5%'!G38*0.0082*196/209*1.075</f>
        <v>29.363313301435412</v>
      </c>
      <c r="H38" s="17">
        <f>'salaires 24,5%'!H38*0.0082*196/209*1.075</f>
        <v>30.297450239234447</v>
      </c>
      <c r="I38" s="17">
        <f>'salaires 24,5%'!I38*0.0082*196/209*1.075</f>
        <v>30.644651578947368</v>
      </c>
      <c r="J38" s="17">
        <f>'salaires 24,5%'!J38*0.0082*196/209*1.075</f>
        <v>30.991852918660289</v>
      </c>
    </row>
    <row r="39" spans="1:10">
      <c r="A39" s="15">
        <v>190</v>
      </c>
      <c r="B39" s="17">
        <f>'salaires 24,5%'!B39*0.0082*196/209*1.075</f>
        <v>26.023567081339717</v>
      </c>
      <c r="C39" s="17">
        <f>'salaires 24,5%'!C39*0.0082*196/209*1.075</f>
        <v>26.742769856459329</v>
      </c>
      <c r="D39" s="17">
        <f>'salaires 24,5%'!D39*0.0082*196/209*1.075</f>
        <v>27.461972631578949</v>
      </c>
      <c r="E39" s="17">
        <f>'salaires 24,5%'!E39*0.0082*196/209*1.075</f>
        <v>28.172908708133974</v>
      </c>
      <c r="F39" s="17">
        <f>'salaires 24,5%'!F39*0.0082*196/209*1.075</f>
        <v>29.131845741626798</v>
      </c>
      <c r="G39" s="17">
        <f>'salaires 24,5%'!G39*0.0082*196/209*1.075</f>
        <v>30.082516076555027</v>
      </c>
      <c r="H39" s="17">
        <f>'salaires 24,5%'!H39*0.0082*196/209*1.075</f>
        <v>31.041453110047851</v>
      </c>
      <c r="I39" s="17">
        <f>'salaires 24,5%'!I39*0.0082*196/209*1.075</f>
        <v>31.396921148325362</v>
      </c>
      <c r="J39" s="17">
        <f>'salaires 24,5%'!J39*0.0082*196/209*1.075</f>
        <v>31.76065588516747</v>
      </c>
    </row>
    <row r="40" spans="1:10">
      <c r="A40" s="15">
        <v>195</v>
      </c>
      <c r="B40" s="17">
        <f>'salaires 24,5%'!B40*0.0082*196/209*1.075</f>
        <v>26.66836956937799</v>
      </c>
      <c r="C40" s="17">
        <f>'salaires 24,5%'!C40*0.0082*196/209*1.075</f>
        <v>27.404105741626793</v>
      </c>
      <c r="D40" s="17">
        <f>'salaires 24,5%'!D40*0.0082*196/209*1.075</f>
        <v>28.139841913875596</v>
      </c>
      <c r="E40" s="17">
        <f>'salaires 24,5%'!E40*0.0082*196/209*1.075</f>
        <v>28.875578086124403</v>
      </c>
      <c r="F40" s="17">
        <f>'salaires 24,5%'!F40*0.0082*196/209*1.075</f>
        <v>29.851048516746413</v>
      </c>
      <c r="G40" s="17">
        <f>'salaires 24,5%'!G40*0.0082*196/209*1.075</f>
        <v>30.826518947368424</v>
      </c>
      <c r="H40" s="17">
        <f>'salaires 24,5%'!H40*0.0082*196/209*1.075</f>
        <v>31.810256076555024</v>
      </c>
      <c r="I40" s="17">
        <f>'salaires 24,5%'!I40*0.0082*196/209*1.075</f>
        <v>32.173990813397133</v>
      </c>
      <c r="J40" s="17">
        <f>'salaires 24,5%'!J40*0.0082*196/209*1.075</f>
        <v>32.537725550239237</v>
      </c>
    </row>
    <row r="41" spans="1:10">
      <c r="A41" s="15">
        <v>200</v>
      </c>
      <c r="B41" s="17">
        <f>'salaires 24,5%'!B41*0.0082*196/209*1.075</f>
        <v>27.321438755980861</v>
      </c>
      <c r="C41" s="17">
        <f>'salaires 24,5%'!C41*0.0082*196/209*1.075</f>
        <v>28.073708325358851</v>
      </c>
      <c r="D41" s="17">
        <f>'salaires 24,5%'!D41*0.0082*196/209*1.075</f>
        <v>28.825977894736841</v>
      </c>
      <c r="E41" s="17">
        <f>'salaires 24,5%'!E41*0.0082*196/209*1.075</f>
        <v>29.578247464114831</v>
      </c>
      <c r="F41" s="17">
        <f>'salaires 24,5%'!F41*0.0082*196/209*1.075</f>
        <v>30.578517990430619</v>
      </c>
      <c r="G41" s="17">
        <f>'salaires 24,5%'!G41*0.0082*196/209*1.075</f>
        <v>31.587055215311008</v>
      </c>
      <c r="H41" s="17">
        <f>'salaires 24,5%'!H41*0.0082*196/209*1.075</f>
        <v>32.587325741626799</v>
      </c>
      <c r="I41" s="17">
        <f>'salaires 24,5%'!I41*0.0082*196/209*1.075</f>
        <v>32.967593875598091</v>
      </c>
      <c r="J41" s="17">
        <f>'salaires 24,5%'!J41*0.0082*196/209*1.075</f>
        <v>33.339595311004786</v>
      </c>
    </row>
    <row r="42" spans="1:10">
      <c r="A42" s="15">
        <v>205</v>
      </c>
      <c r="B42" s="17">
        <f>'salaires 24,5%'!B42*0.0082*196/209*1.075</f>
        <v>27.999308038277512</v>
      </c>
      <c r="C42" s="17">
        <f>'salaires 24,5%'!C42*0.0082*196/209*1.075</f>
        <v>28.768111004784689</v>
      </c>
      <c r="D42" s="17">
        <f>'salaires 24,5%'!D42*0.0082*196/209*1.075</f>
        <v>29.54518066985646</v>
      </c>
      <c r="E42" s="17">
        <f>'salaires 24,5%'!E42*0.0082*196/209*1.075</f>
        <v>30.313983636363638</v>
      </c>
      <c r="F42" s="17">
        <f>'salaires 24,5%'!F42*0.0082*196/209*1.075</f>
        <v>31.339054258373203</v>
      </c>
      <c r="G42" s="17">
        <f>'salaires 24,5%'!G42*0.0082*196/209*1.075</f>
        <v>32.364124880382775</v>
      </c>
      <c r="H42" s="17">
        <f>'salaires 24,5%'!H42*0.0082*196/209*1.075</f>
        <v>33.397462200956937</v>
      </c>
      <c r="I42" s="17">
        <f>'salaires 24,5%'!I42*0.0082*196/209*1.075</f>
        <v>33.777730334928236</v>
      </c>
      <c r="J42" s="17">
        <f>'salaires 24,5%'!J42*0.0082*196/209*1.075</f>
        <v>34.166265167464118</v>
      </c>
    </row>
    <row r="43" spans="1:10">
      <c r="A43" s="15">
        <v>210</v>
      </c>
      <c r="B43" s="17">
        <f>'salaires 24,5%'!B43*0.0082*196/209*1.075</f>
        <v>28.69371071770335</v>
      </c>
      <c r="C43" s="17">
        <f>'salaires 24,5%'!C43*0.0082*196/209*1.075</f>
        <v>29.487313779904309</v>
      </c>
      <c r="D43" s="17">
        <f>'salaires 24,5%'!D43*0.0082*196/209*1.075</f>
        <v>30.272650143540673</v>
      </c>
      <c r="E43" s="17">
        <f>'salaires 24,5%'!E43*0.0082*196/209*1.075</f>
        <v>31.066253205741624</v>
      </c>
      <c r="F43" s="17">
        <f>'salaires 24,5%'!F43*0.0082*196/209*1.075</f>
        <v>32.116123923444981</v>
      </c>
      <c r="G43" s="17">
        <f>'salaires 24,5%'!G43*0.0082*196/209*1.075</f>
        <v>33.165994641148323</v>
      </c>
      <c r="H43" s="17">
        <f>'salaires 24,5%'!H43*0.0082*196/209*1.075</f>
        <v>34.224132057416263</v>
      </c>
      <c r="I43" s="17">
        <f>'salaires 24,5%'!I43*0.0082*196/209*1.075</f>
        <v>34.620933588516742</v>
      </c>
      <c r="J43" s="17">
        <f>'salaires 24,5%'!J43*0.0082*196/209*1.075</f>
        <v>35.009468421052631</v>
      </c>
    </row>
    <row r="44" spans="1:10">
      <c r="A44" s="15">
        <v>215</v>
      </c>
      <c r="B44" s="17">
        <f>'salaires 24,5%'!B44*0.0082*196/209*1.075</f>
        <v>29.396380095693782</v>
      </c>
      <c r="C44" s="17">
        <f>'salaires 24,5%'!C44*0.0082*196/209*1.075</f>
        <v>30.206516555023924</v>
      </c>
      <c r="D44" s="17">
        <f>'salaires 24,5%'!D44*0.0082*196/209*1.075</f>
        <v>31.016653014354066</v>
      </c>
      <c r="E44" s="17">
        <f>'salaires 24,5%'!E44*0.0082*196/209*1.075</f>
        <v>31.826789473684215</v>
      </c>
      <c r="F44" s="17">
        <f>'salaires 24,5%'!F44*0.0082*196/209*1.075</f>
        <v>32.901460287081342</v>
      </c>
      <c r="G44" s="17">
        <f>'salaires 24,5%'!G44*0.0082*196/209*1.075</f>
        <v>33.984397799043066</v>
      </c>
      <c r="H44" s="17">
        <f>'salaires 24,5%'!H44*0.0082*196/209*1.075</f>
        <v>35.059068612440193</v>
      </c>
      <c r="I44" s="17">
        <f>'salaires 24,5%'!I44*0.0082*196/209*1.075</f>
        <v>35.464136842105269</v>
      </c>
      <c r="J44" s="17">
        <f>'salaires 24,5%'!J44*0.0082*196/209*1.075</f>
        <v>35.869205071770338</v>
      </c>
    </row>
    <row r="45" spans="1:10">
      <c r="A45" s="15">
        <v>220</v>
      </c>
      <c r="B45" s="17">
        <f>'salaires 24,5%'!B45*0.0082*196/209*1.075</f>
        <v>30.123849569377995</v>
      </c>
      <c r="C45" s="17">
        <f>'salaires 24,5%'!C45*0.0082*196/209*1.075</f>
        <v>30.950519425837324</v>
      </c>
      <c r="D45" s="17">
        <f>'salaires 24,5%'!D45*0.0082*196/209*1.075</f>
        <v>31.77718928229665</v>
      </c>
      <c r="E45" s="17">
        <f>'salaires 24,5%'!E45*0.0082*196/209*1.075</f>
        <v>32.612125837320576</v>
      </c>
      <c r="F45" s="17">
        <f>'salaires 24,5%'!F45*0.0082*196/209*1.075</f>
        <v>33.711596746411487</v>
      </c>
      <c r="G45" s="17">
        <f>'salaires 24,5%'!G45*0.0082*196/209*1.075</f>
        <v>34.819334354066989</v>
      </c>
      <c r="H45" s="17">
        <f>'salaires 24,5%'!H45*0.0082*196/209*1.075</f>
        <v>35.927071961722483</v>
      </c>
      <c r="I45" s="17">
        <f>'salaires 24,5%'!I45*0.0082*196/209*1.075</f>
        <v>36.340406889952149</v>
      </c>
      <c r="J45" s="17">
        <f>'salaires 24,5%'!J45*0.0082*196/209*1.075</f>
        <v>36.753741818181823</v>
      </c>
    </row>
    <row r="46" spans="1:10">
      <c r="A46" s="15">
        <v>225</v>
      </c>
      <c r="B46" s="17">
        <f>'salaires 24,5%'!B46*0.0082*196/209*1.075</f>
        <v>30.867852440191385</v>
      </c>
      <c r="C46" s="17">
        <f>'salaires 24,5%'!C46*0.0082*196/209*1.075</f>
        <v>31.719322392344498</v>
      </c>
      <c r="D46" s="17">
        <f>'salaires 24,5%'!D46*0.0082*196/209*1.075</f>
        <v>32.570792344497612</v>
      </c>
      <c r="E46" s="17">
        <f>'salaires 24,5%'!E46*0.0082*196/209*1.075</f>
        <v>33.422262296650715</v>
      </c>
      <c r="F46" s="17">
        <f>'salaires 24,5%'!F46*0.0082*196/209*1.075</f>
        <v>34.554800000000007</v>
      </c>
      <c r="G46" s="17">
        <f>'salaires 24,5%'!G46*0.0082*196/209*1.075</f>
        <v>35.687337703349279</v>
      </c>
      <c r="H46" s="17">
        <f>'salaires 24,5%'!H46*0.0082*196/209*1.075</f>
        <v>36.819875406698564</v>
      </c>
      <c r="I46" s="17">
        <f>'salaires 24,5%'!I46*0.0082*196/209*1.075</f>
        <v>37.241477033492828</v>
      </c>
      <c r="J46" s="17">
        <f>'salaires 24,5%'!J46*0.0082*196/209*1.075</f>
        <v>37.671345358851681</v>
      </c>
    </row>
    <row r="47" spans="1:10">
      <c r="A47" s="15">
        <v>230</v>
      </c>
      <c r="B47" s="17">
        <f>'salaires 24,5%'!B47*0.0082*196/209*1.075</f>
        <v>31.628388708133976</v>
      </c>
      <c r="C47" s="17">
        <f>'salaires 24,5%'!C47*0.0082*196/209*1.075</f>
        <v>32.504658755980863</v>
      </c>
      <c r="D47" s="17">
        <f>'salaires 24,5%'!D47*0.0082*196/209*1.075</f>
        <v>33.37266210526316</v>
      </c>
      <c r="E47" s="17">
        <f>'salaires 24,5%'!E47*0.0082*196/209*1.075</f>
        <v>34.240665454545457</v>
      </c>
      <c r="F47" s="17">
        <f>'salaires 24,5%'!F47*0.0082*196/209*1.075</f>
        <v>35.40626995215311</v>
      </c>
      <c r="G47" s="17">
        <f>'salaires 24,5%'!G47*0.0082*196/209*1.075</f>
        <v>36.56360775119618</v>
      </c>
      <c r="H47" s="17">
        <f>'salaires 24,5%'!H47*0.0082*196/209*1.075</f>
        <v>37.729212248803833</v>
      </c>
      <c r="I47" s="17">
        <f>'salaires 24,5%'!I47*0.0082*196/209*1.075</f>
        <v>38.159080574162687</v>
      </c>
      <c r="J47" s="17">
        <f>'salaires 24,5%'!J47*0.0082*196/209*1.075</f>
        <v>38.597215598086123</v>
      </c>
    </row>
    <row r="48" spans="1:10">
      <c r="A48" s="15">
        <v>235</v>
      </c>
      <c r="B48" s="17">
        <f>'salaires 24,5%'!B48*0.0082*196/209*1.075</f>
        <v>32.421991770334934</v>
      </c>
      <c r="C48" s="17">
        <f>'salaires 24,5%'!C48*0.0082*196/209*1.075</f>
        <v>33.314795215311001</v>
      </c>
      <c r="D48" s="17">
        <f>'salaires 24,5%'!D48*0.0082*196/209*1.075</f>
        <v>34.207598660287083</v>
      </c>
      <c r="E48" s="17">
        <f>'salaires 24,5%'!E48*0.0082*196/209*1.075</f>
        <v>35.10040210526315</v>
      </c>
      <c r="F48" s="17">
        <f>'salaires 24,5%'!F48*0.0082*196/209*1.075</f>
        <v>36.290806698564595</v>
      </c>
      <c r="G48" s="17">
        <f>'salaires 24,5%'!G48*0.0082*196/209*1.075</f>
        <v>37.481211291866032</v>
      </c>
      <c r="H48" s="17">
        <f>'salaires 24,5%'!H48*0.0082*196/209*1.075</f>
        <v>38.671615885167462</v>
      </c>
      <c r="I48" s="17">
        <f>'salaires 24,5%'!I48*0.0082*196/209*1.075</f>
        <v>39.11801760765551</v>
      </c>
      <c r="J48" s="17">
        <f>'salaires 24,5%'!J48*0.0082*196/209*1.075</f>
        <v>39.564419330143544</v>
      </c>
    </row>
    <row r="49" spans="1:10">
      <c r="A49" s="15">
        <v>240</v>
      </c>
      <c r="B49" s="17">
        <f>'salaires 24,5%'!B49*0.0082*196/209*1.075</f>
        <v>33.422262296650715</v>
      </c>
      <c r="C49" s="17">
        <f>'salaires 24,5%'!C49*0.0082*196/209*1.075</f>
        <v>34.339865837320573</v>
      </c>
      <c r="D49" s="17">
        <f>'salaires 24,5%'!D49*0.0082*196/209*1.075</f>
        <v>35.257469377990432</v>
      </c>
      <c r="E49" s="17">
        <f>'salaires 24,5%'!E49*0.0082*196/209*1.075</f>
        <v>36.183339617224888</v>
      </c>
      <c r="F49" s="17">
        <f>'salaires 24,5%'!F49*0.0082*196/209*1.075</f>
        <v>37.406811004784693</v>
      </c>
      <c r="G49" s="17">
        <f>'salaires 24,5%'!G49*0.0082*196/209*1.075</f>
        <v>38.630282392344505</v>
      </c>
      <c r="H49" s="17">
        <f>'salaires 24,5%'!H49*0.0082*196/209*1.075</f>
        <v>39.862020478468907</v>
      </c>
      <c r="I49" s="17">
        <f>'salaires 24,5%'!I49*0.0082*196/209*1.075</f>
        <v>40.31668889952153</v>
      </c>
      <c r="J49" s="17">
        <f>'salaires 24,5%'!J49*0.0082*196/209*1.075</f>
        <v>40.779624019138758</v>
      </c>
    </row>
    <row r="50" spans="1:10">
      <c r="A50" s="15">
        <v>245</v>
      </c>
      <c r="B50" s="17">
        <f>'salaires 24,5%'!B50*0.0082*196/209*1.075</f>
        <v>34.240665454545457</v>
      </c>
      <c r="C50" s="17">
        <f>'salaires 24,5%'!C50*0.0082*196/209*1.075</f>
        <v>35.183069090909086</v>
      </c>
      <c r="D50" s="17">
        <f>'salaires 24,5%'!D50*0.0082*196/209*1.075</f>
        <v>36.125472727272729</v>
      </c>
      <c r="E50" s="17">
        <f>'salaires 24,5%'!E50*0.0082*196/209*1.075</f>
        <v>37.067876363636366</v>
      </c>
      <c r="F50" s="17">
        <f>'salaires 24,5%'!F50*0.0082*196/209*1.075</f>
        <v>38.324414545454545</v>
      </c>
      <c r="G50" s="17">
        <f>'salaires 24,5%'!G50*0.0082*196/209*1.075</f>
        <v>39.580952727272724</v>
      </c>
      <c r="H50" s="17">
        <f>'salaires 24,5%'!H50*0.0082*196/209*1.075</f>
        <v>40.83749090909091</v>
      </c>
      <c r="I50" s="17">
        <f>'salaires 24,5%'!I50*0.0082*196/209*1.075</f>
        <v>41.308692727272728</v>
      </c>
      <c r="J50" s="17">
        <f>'salaires 24,5%'!J50*0.0082*196/209*1.075</f>
        <v>41.779894545454546</v>
      </c>
    </row>
    <row r="51" spans="1:10">
      <c r="A51" s="15">
        <v>250</v>
      </c>
      <c r="B51" s="17">
        <f>'salaires 24,5%'!B51*0.0082*196/209*1.075</f>
        <v>35.083868708133977</v>
      </c>
      <c r="C51" s="17">
        <f>'salaires 24,5%'!C51*0.0082*196/209*1.075</f>
        <v>36.05107244019139</v>
      </c>
      <c r="D51" s="17">
        <f>'salaires 24,5%'!D51*0.0082*196/209*1.075</f>
        <v>37.018276172248804</v>
      </c>
      <c r="E51" s="17">
        <f>'salaires 24,5%'!E51*0.0082*196/209*1.075</f>
        <v>37.977213205741627</v>
      </c>
      <c r="F51" s="17">
        <f>'salaires 24,5%'!F51*0.0082*196/209*1.075</f>
        <v>39.266818181818181</v>
      </c>
      <c r="G51" s="17">
        <f>'salaires 24,5%'!G51*0.0082*196/209*1.075</f>
        <v>40.556423157894741</v>
      </c>
      <c r="H51" s="17">
        <f>'salaires 24,5%'!H51*0.0082*196/209*1.075</f>
        <v>41.846028133971295</v>
      </c>
      <c r="I51" s="17">
        <f>'salaires 24,5%'!I51*0.0082*196/209*1.075</f>
        <v>42.325496650717696</v>
      </c>
      <c r="J51" s="17">
        <f>'salaires 24,5%'!J51*0.0082*196/209*1.075</f>
        <v>42.804965167464111</v>
      </c>
    </row>
    <row r="52" spans="1:10">
      <c r="A52" s="15">
        <v>255</v>
      </c>
      <c r="B52" s="17">
        <f>'salaires 24,5%'!B52*0.0082*196/209*1.075</f>
        <v>35.951872057416267</v>
      </c>
      <c r="C52" s="17">
        <f>'salaires 24,5%'!C52*0.0082*196/209*1.075</f>
        <v>36.943875885167465</v>
      </c>
      <c r="D52" s="17">
        <f>'salaires 24,5%'!D52*0.0082*196/209*1.075</f>
        <v>37.927613014354066</v>
      </c>
      <c r="E52" s="17">
        <f>'salaires 24,5%'!E52*0.0082*196/209*1.075</f>
        <v>38.919616842105263</v>
      </c>
      <c r="F52" s="17">
        <f>'salaires 24,5%'!F52*0.0082*196/209*1.075</f>
        <v>40.242288612440191</v>
      </c>
      <c r="G52" s="17">
        <f>'salaires 24,5%'!G52*0.0082*196/209*1.075</f>
        <v>41.556693684210529</v>
      </c>
      <c r="H52" s="17">
        <f>'salaires 24,5%'!H52*0.0082*196/209*1.075</f>
        <v>42.87936545454545</v>
      </c>
      <c r="I52" s="17">
        <f>'salaires 24,5%'!I52*0.0082*196/209*1.075</f>
        <v>43.37536736842106</v>
      </c>
      <c r="J52" s="17">
        <f>'salaires 24,5%'!J52*0.0082*196/209*1.075</f>
        <v>43.871369282296655</v>
      </c>
    </row>
    <row r="53" spans="1:10">
      <c r="A53" s="15">
        <v>260</v>
      </c>
      <c r="B53" s="17">
        <f>'salaires 24,5%'!B53*0.0082*196/209*1.075</f>
        <v>36.844675502392349</v>
      </c>
      <c r="C53" s="17">
        <f>'salaires 24,5%'!C53*0.0082*196/209*1.075</f>
        <v>37.853212727272727</v>
      </c>
      <c r="D53" s="17">
        <f>'salaires 24,5%'!D53*0.0082*196/209*1.075</f>
        <v>38.870016650717709</v>
      </c>
      <c r="E53" s="17">
        <f>'salaires 24,5%'!E53*0.0082*196/209*1.075</f>
        <v>39.886820574162684</v>
      </c>
      <c r="F53" s="17">
        <f>'salaires 24,5%'!F53*0.0082*196/209*1.075</f>
        <v>41.234292440191389</v>
      </c>
      <c r="G53" s="17">
        <f>'salaires 24,5%'!G53*0.0082*196/209*1.075</f>
        <v>42.590031004784692</v>
      </c>
      <c r="H53" s="17">
        <f>'salaires 24,5%'!H53*0.0082*196/209*1.075</f>
        <v>43.937502870813404</v>
      </c>
      <c r="I53" s="17">
        <f>'salaires 24,5%'!I53*0.0082*196/209*1.075</f>
        <v>44.450038181818186</v>
      </c>
      <c r="J53" s="17">
        <f>'salaires 24,5%'!J53*0.0082*196/209*1.075</f>
        <v>44.954306794258372</v>
      </c>
    </row>
    <row r="54" spans="1:10">
      <c r="A54" s="15">
        <v>265</v>
      </c>
      <c r="B54" s="17">
        <f>'salaires 24,5%'!B54*0.0082*196/209*1.075</f>
        <v>37.75401234449761</v>
      </c>
      <c r="C54" s="17">
        <f>'salaires 24,5%'!C54*0.0082*196/209*1.075</f>
        <v>38.79561636363637</v>
      </c>
      <c r="D54" s="17">
        <f>'salaires 24,5%'!D54*0.0082*196/209*1.075</f>
        <v>39.837220382775129</v>
      </c>
      <c r="E54" s="17">
        <f>'salaires 24,5%'!E54*0.0082*196/209*1.075</f>
        <v>40.870557703349284</v>
      </c>
      <c r="F54" s="17">
        <f>'salaires 24,5%'!F54*0.0082*196/209*1.075</f>
        <v>42.259363062200954</v>
      </c>
      <c r="G54" s="17">
        <f>'salaires 24,5%'!G54*0.0082*196/209*1.075</f>
        <v>43.648168421052638</v>
      </c>
      <c r="H54" s="17">
        <f>'salaires 24,5%'!H54*0.0082*196/209*1.075</f>
        <v>45.028707081339711</v>
      </c>
      <c r="I54" s="17">
        <f>'salaires 24,5%'!I54*0.0082*196/209*1.075</f>
        <v>45.549509090909091</v>
      </c>
      <c r="J54" s="17">
        <f>'salaires 24,5%'!J54*0.0082*196/209*1.075</f>
        <v>46.07031110047847</v>
      </c>
    </row>
    <row r="55" spans="1:10">
      <c r="A55" s="15">
        <v>270</v>
      </c>
      <c r="B55" s="17">
        <f>'salaires 24,5%'!B55*0.0082*196/209*1.075</f>
        <v>38.688149282296649</v>
      </c>
      <c r="C55" s="17">
        <f>'salaires 24,5%'!C55*0.0082*196/209*1.075</f>
        <v>39.754553397129186</v>
      </c>
      <c r="D55" s="17">
        <f>'salaires 24,5%'!D55*0.0082*196/209*1.075</f>
        <v>40.82095751196173</v>
      </c>
      <c r="E55" s="17">
        <f>'salaires 24,5%'!E55*0.0082*196/209*1.075</f>
        <v>41.879094928229669</v>
      </c>
      <c r="F55" s="17">
        <f>'salaires 24,5%'!F55*0.0082*196/209*1.075</f>
        <v>43.300967081339721</v>
      </c>
      <c r="G55" s="17">
        <f>'salaires 24,5%'!G55*0.0082*196/209*1.075</f>
        <v>44.722839234449758</v>
      </c>
      <c r="H55" s="17">
        <f>'salaires 24,5%'!H55*0.0082*196/209*1.075</f>
        <v>46.144711387559809</v>
      </c>
      <c r="I55" s="17">
        <f>'salaires 24,5%'!I55*0.0082*196/209*1.075</f>
        <v>46.673780095693779</v>
      </c>
      <c r="J55" s="17">
        <f>'salaires 24,5%'!J55*0.0082*196/209*1.075</f>
        <v>47.202848803827756</v>
      </c>
    </row>
    <row r="56" spans="1:10">
      <c r="A56" s="15">
        <v>275</v>
      </c>
      <c r="B56" s="17">
        <f>'salaires 24,5%'!B56*0.0082*196/209*1.075</f>
        <v>39.638819617224883</v>
      </c>
      <c r="C56" s="17">
        <f>'salaires 24,5%'!C56*0.0082*196/209*1.075</f>
        <v>40.730023827751197</v>
      </c>
      <c r="D56" s="17">
        <f>'salaires 24,5%'!D56*0.0082*196/209*1.075</f>
        <v>41.821228038277511</v>
      </c>
      <c r="E56" s="17">
        <f>'salaires 24,5%'!E56*0.0082*196/209*1.075</f>
        <v>42.912432248803825</v>
      </c>
      <c r="F56" s="17">
        <f>'salaires 24,5%'!F56*0.0082*196/209*1.075</f>
        <v>44.36737119617225</v>
      </c>
      <c r="G56" s="17">
        <f>'salaires 24,5%'!G56*0.0082*196/209*1.075</f>
        <v>45.822310143540669</v>
      </c>
      <c r="H56" s="17">
        <f>'salaires 24,5%'!H56*0.0082*196/209*1.075</f>
        <v>47.277249090909095</v>
      </c>
      <c r="I56" s="17">
        <f>'salaires 24,5%'!I56*0.0082*196/209*1.075</f>
        <v>47.822851196172252</v>
      </c>
      <c r="J56" s="17">
        <f>'salaires 24,5%'!J56*0.0082*196/209*1.075</f>
        <v>48.368453301435402</v>
      </c>
    </row>
    <row r="57" spans="1:10">
      <c r="A57" s="15">
        <v>280</v>
      </c>
      <c r="B57" s="17">
        <f>'salaires 24,5%'!B57*0.0082*196/209*1.075</f>
        <v>40.622556746411483</v>
      </c>
      <c r="C57" s="17">
        <f>'salaires 24,5%'!C57*0.0082*196/209*1.075</f>
        <v>41.738561052631582</v>
      </c>
      <c r="D57" s="17">
        <f>'salaires 24,5%'!D57*0.0082*196/209*1.075</f>
        <v>42.854565358851666</v>
      </c>
      <c r="E57" s="17">
        <f>'salaires 24,5%'!E57*0.0082*196/209*1.075</f>
        <v>43.978836363636361</v>
      </c>
      <c r="F57" s="17">
        <f>'salaires 24,5%'!F57*0.0082*196/209*1.075</f>
        <v>45.466842105263161</v>
      </c>
      <c r="G57" s="17">
        <f>'salaires 24,5%'!G57*0.0082*196/209*1.075</f>
        <v>46.954847846889955</v>
      </c>
      <c r="H57" s="17">
        <f>'salaires 24,5%'!H57*0.0082*196/209*1.075</f>
        <v>48.451120287081331</v>
      </c>
      <c r="I57" s="17">
        <f>'salaires 24,5%'!I57*0.0082*196/209*1.075</f>
        <v>49.004989090909092</v>
      </c>
      <c r="J57" s="17">
        <f>'salaires 24,5%'!J57*0.0082*196/209*1.075</f>
        <v>49.567124593301436</v>
      </c>
    </row>
    <row r="58" spans="1:10">
      <c r="A58" s="15">
        <v>285</v>
      </c>
      <c r="B58" s="17">
        <f>'salaires 24,5%'!B58*0.0082*196/209*1.075</f>
        <v>41.540160287081342</v>
      </c>
      <c r="C58" s="17">
        <f>'salaires 24,5%'!C58*0.0082*196/209*1.075</f>
        <v>42.680964688995218</v>
      </c>
      <c r="D58" s="17">
        <f>'salaires 24,5%'!D58*0.0082*196/209*1.075</f>
        <v>43.83003578947369</v>
      </c>
      <c r="E58" s="17">
        <f>'salaires 24,5%'!E58*0.0082*196/209*1.075</f>
        <v>44.970840191387566</v>
      </c>
      <c r="F58" s="17">
        <f>'salaires 24,5%'!F58*0.0082*196/209*1.075</f>
        <v>46.491912727272734</v>
      </c>
      <c r="G58" s="17">
        <f>'salaires 24,5%'!G58*0.0082*196/209*1.075</f>
        <v>48.021251961722484</v>
      </c>
      <c r="H58" s="17">
        <f>'salaires 24,5%'!H58*0.0082*196/209*1.075</f>
        <v>49.542324497607659</v>
      </c>
      <c r="I58" s="17">
        <f>'salaires 24,5%'!I58*0.0082*196/209*1.075</f>
        <v>50.112726698564593</v>
      </c>
      <c r="J58" s="17">
        <f>'salaires 24,5%'!J58*0.0082*196/209*1.075</f>
        <v>50.691395598086132</v>
      </c>
    </row>
    <row r="59" spans="1:10">
      <c r="A59" s="15">
        <v>290</v>
      </c>
      <c r="B59" s="17">
        <f>'salaires 24,5%'!B59*0.0082*196/209*1.075</f>
        <v>42.474297224880388</v>
      </c>
      <c r="C59" s="17">
        <f>'salaires 24,5%'!C59*0.0082*196/209*1.075</f>
        <v>43.648168421052638</v>
      </c>
      <c r="D59" s="17">
        <f>'salaires 24,5%'!D59*0.0082*196/209*1.075</f>
        <v>44.813772918660298</v>
      </c>
      <c r="E59" s="17">
        <f>'salaires 24,5%'!E59*0.0082*196/209*1.075</f>
        <v>45.987644114832534</v>
      </c>
      <c r="F59" s="17">
        <f>'salaires 24,5%'!F59*0.0082*196/209*1.075</f>
        <v>47.541783444976076</v>
      </c>
      <c r="G59" s="17">
        <f>'salaires 24,5%'!G59*0.0082*196/209*1.075</f>
        <v>49.104189473684215</v>
      </c>
      <c r="H59" s="17">
        <f>'salaires 24,5%'!H59*0.0082*196/209*1.075</f>
        <v>50.658328803827743</v>
      </c>
      <c r="I59" s="17">
        <f>'salaires 24,5%'!I59*0.0082*196/209*1.075</f>
        <v>51.245264401913879</v>
      </c>
      <c r="J59" s="17">
        <f>'salaires 24,5%'!J59*0.0082*196/209*1.075</f>
        <v>51.8322</v>
      </c>
    </row>
    <row r="60" spans="1:10">
      <c r="A60" s="15">
        <v>295</v>
      </c>
      <c r="B60" s="17">
        <f>'salaires 24,5%'!B60*0.0082*196/209*1.075</f>
        <v>43.416700861244017</v>
      </c>
      <c r="C60" s="17">
        <f>'salaires 24,5%'!C60*0.0082*196/209*1.075</f>
        <v>44.615372153110044</v>
      </c>
      <c r="D60" s="17">
        <f>'salaires 24,5%'!D60*0.0082*196/209*1.075</f>
        <v>45.805776746411489</v>
      </c>
      <c r="E60" s="17">
        <f>'salaires 24,5%'!E60*0.0082*196/209*1.075</f>
        <v>47.004448038277516</v>
      </c>
      <c r="F60" s="17">
        <f>'salaires 24,5%'!F60*0.0082*196/209*1.075</f>
        <v>48.599920861244023</v>
      </c>
      <c r="G60" s="17">
        <f>'salaires 24,5%'!G60*0.0082*196/209*1.075</f>
        <v>50.187126985645932</v>
      </c>
      <c r="H60" s="17">
        <f>'salaires 24,5%'!H60*0.0082*196/209*1.075</f>
        <v>51.782599808612439</v>
      </c>
      <c r="I60" s="17">
        <f>'salaires 24,5%'!I60*0.0082*196/209*1.075</f>
        <v>52.377802105263164</v>
      </c>
      <c r="J60" s="17">
        <f>'salaires 24,5%'!J60*0.0082*196/209*1.075</f>
        <v>52.981271100478466</v>
      </c>
    </row>
    <row r="61" spans="1:10">
      <c r="A61" s="15">
        <v>300</v>
      </c>
      <c r="B61" s="17">
        <f>'salaires 24,5%'!B61*0.0082*196/209*1.075</f>
        <v>44.38390459330143</v>
      </c>
      <c r="C61" s="17">
        <f>'salaires 24,5%'!C61*0.0082*196/209*1.075</f>
        <v>45.607375980861249</v>
      </c>
      <c r="D61" s="17">
        <f>'salaires 24,5%'!D61*0.0082*196/209*1.075</f>
        <v>46.822580669856457</v>
      </c>
      <c r="E61" s="17">
        <f>'salaires 24,5%'!E61*0.0082*196/209*1.075</f>
        <v>48.046052057416269</v>
      </c>
      <c r="F61" s="17">
        <f>'salaires 24,5%'!F61*0.0082*196/209*1.075</f>
        <v>49.67459167464115</v>
      </c>
      <c r="G61" s="17">
        <f>'salaires 24,5%'!G61*0.0082*196/209*1.075</f>
        <v>51.303131291866023</v>
      </c>
      <c r="H61" s="17">
        <f>'salaires 24,5%'!H61*0.0082*196/209*1.075</f>
        <v>52.931670909090911</v>
      </c>
      <c r="I61" s="17">
        <f>'salaires 24,5%'!I61*0.0082*196/209*1.075</f>
        <v>53.54340660287081</v>
      </c>
      <c r="J61" s="17">
        <f>'salaires 24,5%'!J61*0.0082*196/209*1.075</f>
        <v>54.155142296650716</v>
      </c>
    </row>
    <row r="62" spans="1:10">
      <c r="A62" s="15">
        <v>305</v>
      </c>
      <c r="B62" s="17">
        <f>'salaires 24,5%'!B62*0.0082*196/209*1.075</f>
        <v>45.375908421052642</v>
      </c>
      <c r="C62" s="17">
        <f>'salaires 24,5%'!C62*0.0082*196/209*1.075</f>
        <v>46.624179904306217</v>
      </c>
      <c r="D62" s="17">
        <f>'salaires 24,5%'!D62*0.0082*196/209*1.075</f>
        <v>47.872451387559806</v>
      </c>
      <c r="E62" s="17">
        <f>'salaires 24,5%'!E62*0.0082*196/209*1.075</f>
        <v>49.120722870813402</v>
      </c>
      <c r="F62" s="17">
        <f>'salaires 24,5%'!F62*0.0082*196/209*1.075</f>
        <v>50.790595980861255</v>
      </c>
      <c r="G62" s="17">
        <f>'salaires 24,5%'!G62*0.0082*196/209*1.075</f>
        <v>52.452202392344496</v>
      </c>
      <c r="H62" s="17">
        <f>'salaires 24,5%'!H62*0.0082*196/209*1.075</f>
        <v>54.122075502392349</v>
      </c>
      <c r="I62" s="17">
        <f>'salaires 24,5%'!I62*0.0082*196/209*1.075</f>
        <v>54.742077894736852</v>
      </c>
      <c r="J62" s="17">
        <f>'salaires 24,5%'!J62*0.0082*196/209*1.075</f>
        <v>55.370346985645931</v>
      </c>
    </row>
    <row r="63" spans="1:10">
      <c r="A63" s="15">
        <v>310</v>
      </c>
      <c r="B63" s="17">
        <f>'salaires 24,5%'!B63*0.0082*196/209*1.075</f>
        <v>46.384445645933013</v>
      </c>
      <c r="C63" s="17">
        <f>'salaires 24,5%'!C63*0.0082*196/209*1.075</f>
        <v>47.665783923444977</v>
      </c>
      <c r="D63" s="17">
        <f>'salaires 24,5%'!D63*0.0082*196/209*1.075</f>
        <v>48.93885550239235</v>
      </c>
      <c r="E63" s="17">
        <f>'salaires 24,5%'!E63*0.0082*196/209*1.075</f>
        <v>50.211927081339716</v>
      </c>
      <c r="F63" s="17">
        <f>'salaires 24,5%'!F63*0.0082*196/209*1.075</f>
        <v>51.914866985645936</v>
      </c>
      <c r="G63" s="17">
        <f>'salaires 24,5%'!G63*0.0082*196/209*1.075</f>
        <v>53.617806889952149</v>
      </c>
      <c r="H63" s="17">
        <f>'salaires 24,5%'!H63*0.0082*196/209*1.075</f>
        <v>55.320746794258376</v>
      </c>
      <c r="I63" s="17">
        <f>'salaires 24,5%'!I63*0.0082*196/209*1.075</f>
        <v>55.957282583732066</v>
      </c>
      <c r="J63" s="17">
        <f>'salaires 24,5%'!J63*0.0082*196/209*1.075</f>
        <v>56.602085071770333</v>
      </c>
    </row>
    <row r="64" spans="1:10">
      <c r="A64" s="15">
        <v>315</v>
      </c>
      <c r="B64" s="17">
        <f>'salaires 24,5%'!B64*0.0082*196/209*1.075</f>
        <v>47.426049665071773</v>
      </c>
      <c r="C64" s="17">
        <f>'salaires 24,5%'!C64*0.0082*196/209*1.075</f>
        <v>48.732188038277521</v>
      </c>
      <c r="D64" s="17">
        <f>'salaires 24,5%'!D64*0.0082*196/209*1.075</f>
        <v>50.030059712918664</v>
      </c>
      <c r="E64" s="17">
        <f>'salaires 24,5%'!E64*0.0082*196/209*1.075</f>
        <v>51.336198086124405</v>
      </c>
      <c r="F64" s="17">
        <f>'salaires 24,5%'!F64*0.0082*196/209*1.075</f>
        <v>53.080471483253596</v>
      </c>
      <c r="G64" s="17">
        <f>'salaires 24,5%'!G64*0.0082*196/209*1.075</f>
        <v>54.816478181818191</v>
      </c>
      <c r="H64" s="17">
        <f>'salaires 24,5%'!H64*0.0082*196/209*1.075</f>
        <v>56.560751578947368</v>
      </c>
      <c r="I64" s="17">
        <f>'salaires 24,5%'!I64*0.0082*196/209*1.075</f>
        <v>57.213820765550238</v>
      </c>
      <c r="J64" s="17">
        <f>'salaires 24,5%'!J64*0.0082*196/209*1.075</f>
        <v>57.866889952153116</v>
      </c>
    </row>
    <row r="65" spans="1:10">
      <c r="A65" s="15">
        <v>320</v>
      </c>
      <c r="B65" s="17">
        <f>'salaires 24,5%'!B65*0.0082*196/209*1.075</f>
        <v>48.492453779904309</v>
      </c>
      <c r="C65" s="17">
        <f>'salaires 24,5%'!C65*0.0082*196/209*1.075</f>
        <v>49.831658947368418</v>
      </c>
      <c r="D65" s="17">
        <f>'salaires 24,5%'!D65*0.0082*196/209*1.075</f>
        <v>51.16259741626795</v>
      </c>
      <c r="E65" s="17">
        <f>'salaires 24,5%'!E65*0.0082*196/209*1.075</f>
        <v>52.501802583732051</v>
      </c>
      <c r="F65" s="17">
        <f>'salaires 24,5%'!F65*0.0082*196/209*1.075</f>
        <v>54.279142775119624</v>
      </c>
      <c r="G65" s="17">
        <f>'salaires 24,5%'!G65*0.0082*196/209*1.075</f>
        <v>56.056482966507183</v>
      </c>
      <c r="H65" s="17">
        <f>'salaires 24,5%'!H65*0.0082*196/209*1.075</f>
        <v>57.833823157894734</v>
      </c>
      <c r="I65" s="17">
        <f>'salaires 24,5%'!I65*0.0082*196/209*1.075</f>
        <v>58.503425741626799</v>
      </c>
      <c r="J65" s="17">
        <f>'salaires 24,5%'!J65*0.0082*196/209*1.075</f>
        <v>59.17302832535885</v>
      </c>
    </row>
    <row r="66" spans="1:10">
      <c r="A66" s="15">
        <v>325</v>
      </c>
      <c r="B66" s="17">
        <f>'salaires 24,5%'!B66*0.0082*196/209*1.075</f>
        <v>49.550591196172249</v>
      </c>
      <c r="C66" s="17">
        <f>'salaires 24,5%'!C66*0.0082*196/209*1.075</f>
        <v>50.914596459330149</v>
      </c>
      <c r="D66" s="17">
        <f>'salaires 24,5%'!D66*0.0082*196/209*1.075</f>
        <v>52.278601722488034</v>
      </c>
      <c r="E66" s="17">
        <f>'salaires 24,5%'!E66*0.0082*196/209*1.075</f>
        <v>53.642606985645934</v>
      </c>
      <c r="F66" s="17">
        <f>'salaires 24,5%'!F66*0.0082*196/209*1.075</f>
        <v>55.461280669856471</v>
      </c>
      <c r="G66" s="17">
        <f>'salaires 24,5%'!G66*0.0082*196/209*1.075</f>
        <v>57.279954354066987</v>
      </c>
      <c r="H66" s="17">
        <f>'salaires 24,5%'!H66*0.0082*196/209*1.075</f>
        <v>59.098628038277511</v>
      </c>
      <c r="I66" s="17">
        <f>'salaires 24,5%'!I66*0.0082*196/209*1.075</f>
        <v>59.776497320574158</v>
      </c>
      <c r="J66" s="17">
        <f>'salaires 24,5%'!J66*0.0082*196/209*1.075</f>
        <v>60.46263330143541</v>
      </c>
    </row>
    <row r="67" spans="1:10">
      <c r="A67" s="15">
        <v>330</v>
      </c>
      <c r="B67" s="17">
        <f>'salaires 24,5%'!B67*0.0082*196/209*1.075</f>
        <v>50.625262009569383</v>
      </c>
      <c r="C67" s="17">
        <f>'salaires 24,5%'!C67*0.0082*196/209*1.075</f>
        <v>52.022334066985643</v>
      </c>
      <c r="D67" s="17">
        <f>'salaires 24,5%'!D67*0.0082*196/209*1.075</f>
        <v>53.41113942583732</v>
      </c>
      <c r="E67" s="17">
        <f>'salaires 24,5%'!E67*0.0082*196/209*1.075</f>
        <v>54.808211483253586</v>
      </c>
      <c r="F67" s="17">
        <f>'salaires 24,5%'!F67*0.0082*196/209*1.075</f>
        <v>56.668218660287081</v>
      </c>
      <c r="G67" s="17">
        <f>'salaires 24,5%'!G67*0.0082*196/209*1.075</f>
        <v>58.519959138755979</v>
      </c>
      <c r="H67" s="17">
        <f>'salaires 24,5%'!H67*0.0082*196/209*1.075</f>
        <v>60.379966315789474</v>
      </c>
      <c r="I67" s="17">
        <f>'salaires 24,5%'!I67*0.0082*196/209*1.075</f>
        <v>61.074368995215302</v>
      </c>
      <c r="J67" s="17">
        <f>'salaires 24,5%'!J67*0.0082*196/209*1.075</f>
        <v>61.777038373205741</v>
      </c>
    </row>
    <row r="68" spans="1:10">
      <c r="A68" s="15">
        <v>340</v>
      </c>
      <c r="B68" s="17">
        <f>'salaires 24,5%'!B68*0.0082*196/209*1.075</f>
        <v>51.873533492822965</v>
      </c>
      <c r="C68" s="17">
        <f>'salaires 24,5%'!C68*0.0082*196/209*1.075</f>
        <v>53.303672344497606</v>
      </c>
      <c r="D68" s="17">
        <f>'salaires 24,5%'!D68*0.0082*196/209*1.075</f>
        <v>54.72554449760765</v>
      </c>
      <c r="E68" s="17">
        <f>'salaires 24,5%'!E68*0.0082*196/209*1.075</f>
        <v>56.155683349282299</v>
      </c>
      <c r="F68" s="17">
        <f>'salaires 24,5%'!F68*0.0082*196/209*1.075</f>
        <v>58.057024019138758</v>
      </c>
      <c r="G68" s="17">
        <f>'salaires 24,5%'!G68*0.0082*196/209*1.075</f>
        <v>59.966631387559808</v>
      </c>
      <c r="H68" s="17">
        <f>'salaires 24,5%'!H68*0.0082*196/209*1.075</f>
        <v>61.867972057416267</v>
      </c>
      <c r="I68" s="17">
        <f>'salaires 24,5%'!I68*0.0082*196/209*1.075</f>
        <v>62.578908133971296</v>
      </c>
      <c r="J68" s="17">
        <f>'salaires 24,5%'!J68*0.0082*196/209*1.075</f>
        <v>63.298110909090916</v>
      </c>
    </row>
    <row r="69" spans="1:10">
      <c r="A69" s="15">
        <v>350</v>
      </c>
      <c r="B69" s="17">
        <f>'salaires 24,5%'!B69*0.0082*196/209*1.075</f>
        <v>53.022604593301445</v>
      </c>
      <c r="C69" s="17">
        <f>'salaires 24,5%'!C69*0.0082*196/209*1.075</f>
        <v>54.485810239234446</v>
      </c>
      <c r="D69" s="17">
        <f>'salaires 24,5%'!D69*0.0082*196/209*1.075</f>
        <v>55.940749186602872</v>
      </c>
      <c r="E69" s="17">
        <f>'salaires 24,5%'!E69*0.0082*196/209*1.075</f>
        <v>57.403954832535881</v>
      </c>
      <c r="F69" s="17">
        <f>'salaires 24,5%'!F69*0.0082*196/209*1.075</f>
        <v>59.346628995215312</v>
      </c>
      <c r="G69" s="17">
        <f>'salaires 24,5%'!G69*0.0082*196/209*1.075</f>
        <v>61.289303157894736</v>
      </c>
      <c r="H69" s="17">
        <f>'salaires 24,5%'!H69*0.0082*196/209*1.075</f>
        <v>63.24024401913875</v>
      </c>
      <c r="I69" s="17">
        <f>'salaires 24,5%'!I69*0.0082*196/209*1.075</f>
        <v>63.967713492822973</v>
      </c>
      <c r="J69" s="17">
        <f>'salaires 24,5%'!J69*0.0082*196/209*1.075</f>
        <v>64.69518296650719</v>
      </c>
    </row>
    <row r="70" spans="1:10">
      <c r="A70" s="15">
        <v>355</v>
      </c>
      <c r="B70" s="17">
        <f>'salaires 24,5%'!B70*0.0082*196/209*1.075</f>
        <v>54.237809282296645</v>
      </c>
      <c r="C70" s="17">
        <f>'salaires 24,5%'!C70*0.0082*196/209*1.075</f>
        <v>55.734081722488042</v>
      </c>
      <c r="D70" s="17">
        <f>'salaires 24,5%'!D70*0.0082*196/209*1.075</f>
        <v>57.230354162679433</v>
      </c>
      <c r="E70" s="17">
        <f>'salaires 24,5%'!E70*0.0082*196/209*1.075</f>
        <v>58.718359904306233</v>
      </c>
      <c r="F70" s="17">
        <f>'salaires 24,5%'!F70*0.0082*196/209*1.075</f>
        <v>60.710634258373211</v>
      </c>
      <c r="G70" s="17">
        <f>'salaires 24,5%'!G70*0.0082*196/209*1.075</f>
        <v>62.70290861244019</v>
      </c>
      <c r="H70" s="17">
        <f>'salaires 24,5%'!H70*0.0082*196/209*1.075</f>
        <v>64.69518296650719</v>
      </c>
      <c r="I70" s="17">
        <f>'salaires 24,5%'!I70*0.0082*196/209*1.075</f>
        <v>65.439185837320579</v>
      </c>
      <c r="J70" s="17">
        <f>'salaires 24,5%'!J70*0.0082*196/209*1.075</f>
        <v>66.183188708133969</v>
      </c>
    </row>
    <row r="71" spans="1:10">
      <c r="A71" s="15">
        <v>360</v>
      </c>
      <c r="B71" s="17">
        <f>'salaires 24,5%'!B71*0.0082*196/209*1.075</f>
        <v>55.494347464114838</v>
      </c>
      <c r="C71" s="17">
        <f>'salaires 24,5%'!C71*0.0082*196/209*1.075</f>
        <v>57.023686698564603</v>
      </c>
      <c r="D71" s="17">
        <f>'salaires 24,5%'!D71*0.0082*196/209*1.075</f>
        <v>58.544759234449756</v>
      </c>
      <c r="E71" s="17">
        <f>'salaires 24,5%'!E71*0.0082*196/209*1.075</f>
        <v>60.074098468899528</v>
      </c>
      <c r="F71" s="17">
        <f>'salaires 24,5%'!F71*0.0082*196/209*1.075</f>
        <v>62.107706315789478</v>
      </c>
      <c r="G71" s="17">
        <f>'salaires 24,5%'!G71*0.0082*196/209*1.075</f>
        <v>64.149580861244019</v>
      </c>
      <c r="H71" s="17">
        <f>'salaires 24,5%'!H71*0.0082*196/209*1.075</f>
        <v>66.183188708133969</v>
      </c>
      <c r="I71" s="17">
        <f>'salaires 24,5%'!I71*0.0082*196/209*1.075</f>
        <v>66.951991674641135</v>
      </c>
      <c r="J71" s="17">
        <f>'salaires 24,5%'!J71*0.0082*196/209*1.075</f>
        <v>67.712527942583733</v>
      </c>
    </row>
    <row r="72" spans="1:10">
      <c r="A72" s="15">
        <v>365</v>
      </c>
      <c r="B72" s="17">
        <f>'salaires 24,5%'!B72*0.0082*196/209*1.075</f>
        <v>56.767419043062198</v>
      </c>
      <c r="C72" s="17">
        <f>'salaires 24,5%'!C72*0.0082*196/209*1.075</f>
        <v>58.329825071770344</v>
      </c>
      <c r="D72" s="17">
        <f>'salaires 24,5%'!D72*0.0082*196/209*1.075</f>
        <v>59.892231100478469</v>
      </c>
      <c r="E72" s="17">
        <f>'salaires 24,5%'!E72*0.0082*196/209*1.075</f>
        <v>61.454637129186601</v>
      </c>
      <c r="F72" s="17">
        <f>'salaires 24,5%'!F72*0.0082*196/209*1.075</f>
        <v>63.53784516746412</v>
      </c>
      <c r="G72" s="17">
        <f>'salaires 24,5%'!G72*0.0082*196/209*1.075</f>
        <v>65.621053205741632</v>
      </c>
      <c r="H72" s="17">
        <f>'salaires 24,5%'!H72*0.0082*196/209*1.075</f>
        <v>67.704261244019136</v>
      </c>
      <c r="I72" s="17">
        <f>'salaires 24,5%'!I72*0.0082*196/209*1.075</f>
        <v>68.489597607655512</v>
      </c>
      <c r="J72" s="17">
        <f>'salaires 24,5%'!J72*0.0082*196/209*1.075</f>
        <v>69.266667272727261</v>
      </c>
    </row>
    <row r="73" spans="1:10">
      <c r="A73" s="15">
        <v>370</v>
      </c>
      <c r="B73" s="17">
        <f>'salaires 24,5%'!B73*0.0082*196/209*1.075</f>
        <v>58.073557416267946</v>
      </c>
      <c r="C73" s="17">
        <f>'salaires 24,5%'!C73*0.0082*196/209*1.075</f>
        <v>59.669030239234452</v>
      </c>
      <c r="D73" s="17">
        <f>'salaires 24,5%'!D73*0.0082*196/209*1.075</f>
        <v>61.264503062200959</v>
      </c>
      <c r="E73" s="17">
        <f>'salaires 24,5%'!E73*0.0082*196/209*1.075</f>
        <v>62.868242583732055</v>
      </c>
      <c r="F73" s="17">
        <f>'salaires 24,5%'!F73*0.0082*196/209*1.075</f>
        <v>64.992784114832546</v>
      </c>
      <c r="G73" s="17">
        <f>'salaires 24,5%'!G73*0.0082*196/209*1.075</f>
        <v>67.125592344497605</v>
      </c>
      <c r="H73" s="17">
        <f>'salaires 24,5%'!H73*0.0082*196/209*1.075</f>
        <v>69.258400574162678</v>
      </c>
      <c r="I73" s="17">
        <f>'salaires 24,5%'!I73*0.0082*196/209*1.075</f>
        <v>70.060270334928219</v>
      </c>
      <c r="J73" s="17">
        <f>'salaires 24,5%'!J73*0.0082*196/209*1.075</f>
        <v>70.853873397129178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K35" sqref="K35"/>
    </sheetView>
  </sheetViews>
  <sheetFormatPr baseColWidth="10" defaultRowHeight="12.3"/>
  <sheetData>
    <row r="2" spans="1:10" ht="15">
      <c r="A2" s="21"/>
      <c r="B2" s="22"/>
      <c r="C2" s="22"/>
      <c r="D2" s="24" t="s">
        <v>30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24,5%'!B7*0.0082*179/209*1.075</f>
        <v>11.528375095693782</v>
      </c>
      <c r="C7" s="17">
        <f>'salaires 24,5%'!C7*0.0082*179/209*1.075</f>
        <v>11.845462033492826</v>
      </c>
      <c r="D7" s="17">
        <f>'salaires 24,5%'!D7*0.0082*179/209*1.075</f>
        <v>12.162548971291866</v>
      </c>
      <c r="E7" s="17">
        <f>'salaires 24,5%'!E7*0.0082*179/209*1.075</f>
        <v>12.479635909090909</v>
      </c>
      <c r="F7" s="17">
        <f>'salaires 24,5%'!F7*0.0082*179/209*1.075</f>
        <v>12.902418492822967</v>
      </c>
      <c r="G7" s="17">
        <f>'salaires 24,5%'!G7*0.0082*179/209*1.075</f>
        <v>13.325201076555024</v>
      </c>
      <c r="H7" s="17">
        <f>'salaires 24,5%'!H7*0.0082*179/209*1.075</f>
        <v>13.747983660287082</v>
      </c>
      <c r="I7" s="17">
        <f>'salaires 24,5%'!I7*0.0082*179/209*1.075</f>
        <v>13.906527129186603</v>
      </c>
      <c r="J7" s="17">
        <f>'salaires 24,5%'!J7*0.0082*179/209*1.075</f>
        <v>14.065070598086125</v>
      </c>
    </row>
    <row r="8" spans="1:10">
      <c r="A8" s="15">
        <v>35</v>
      </c>
      <c r="B8" s="17">
        <f>'salaires 24,5%'!B8*0.0082*179/209*1.075</f>
        <v>11.747316076555027</v>
      </c>
      <c r="C8" s="17">
        <f>'salaires 24,5%'!C8*0.0082*179/209*1.075</f>
        <v>12.071952703349282</v>
      </c>
      <c r="D8" s="17">
        <f>'salaires 24,5%'!D8*0.0082*179/209*1.075</f>
        <v>12.396589330143541</v>
      </c>
      <c r="E8" s="17">
        <f>'salaires 24,5%'!E8*0.0082*179/209*1.075</f>
        <v>12.721225956937801</v>
      </c>
      <c r="F8" s="17">
        <f>'salaires 24,5%'!F8*0.0082*179/209*1.075</f>
        <v>13.151558229665072</v>
      </c>
      <c r="G8" s="17">
        <f>'salaires 24,5%'!G8*0.0082*179/209*1.075</f>
        <v>13.581890502392344</v>
      </c>
      <c r="H8" s="17">
        <f>'salaires 24,5%'!H8*0.0082*179/209*1.075</f>
        <v>14.012222775119618</v>
      </c>
      <c r="I8" s="17">
        <f>'salaires 24,5%'!I8*0.0082*179/209*1.075</f>
        <v>14.170766244019138</v>
      </c>
      <c r="J8" s="17">
        <f>'salaires 24,5%'!J8*0.0082*179/209*1.075</f>
        <v>14.336859401913877</v>
      </c>
    </row>
    <row r="9" spans="1:10">
      <c r="A9" s="15">
        <v>40</v>
      </c>
      <c r="B9" s="17">
        <f>'salaires 24,5%'!B9*0.0082*179/209*1.075</f>
        <v>11.981356435406699</v>
      </c>
      <c r="C9" s="17">
        <f>'salaires 24,5%'!C9*0.0082*179/209*1.075</f>
        <v>12.305993062200956</v>
      </c>
      <c r="D9" s="17">
        <f>'salaires 24,5%'!D9*0.0082*179/209*1.075</f>
        <v>12.638179377990431</v>
      </c>
      <c r="E9" s="17">
        <f>'salaires 24,5%'!E9*0.0082*179/209*1.075</f>
        <v>12.970365693779906</v>
      </c>
      <c r="F9" s="17">
        <f>'salaires 24,5%'!F9*0.0082*179/209*1.075</f>
        <v>13.408247655502393</v>
      </c>
      <c r="G9" s="17">
        <f>'salaires 24,5%'!G9*0.0082*179/209*1.075</f>
        <v>13.846129617224882</v>
      </c>
      <c r="H9" s="17">
        <f>'salaires 24,5%'!H9*0.0082*179/209*1.075</f>
        <v>14.291561267942583</v>
      </c>
      <c r="I9" s="17">
        <f>'salaires 24,5%'!I9*0.0082*179/209*1.075</f>
        <v>14.450104736842105</v>
      </c>
      <c r="J9" s="17">
        <f>'salaires 24,5%'!J9*0.0082*179/209*1.075</f>
        <v>14.616197894736842</v>
      </c>
    </row>
    <row r="10" spans="1:10">
      <c r="A10" s="15">
        <v>45</v>
      </c>
      <c r="B10" s="17">
        <f>'salaires 24,5%'!B10*0.0082*179/209*1.075</f>
        <v>12.215396794258375</v>
      </c>
      <c r="C10" s="17">
        <f>'salaires 24,5%'!C10*0.0082*179/209*1.075</f>
        <v>12.555132799043063</v>
      </c>
      <c r="D10" s="17">
        <f>'salaires 24,5%'!D10*0.0082*179/209*1.075</f>
        <v>12.887319114832534</v>
      </c>
      <c r="E10" s="17">
        <f>'salaires 24,5%'!E10*0.0082*179/209*1.075</f>
        <v>13.227055119617223</v>
      </c>
      <c r="F10" s="17">
        <f>'salaires 24,5%'!F10*0.0082*179/209*1.075</f>
        <v>13.672486770334928</v>
      </c>
      <c r="G10" s="17">
        <f>'salaires 24,5%'!G10*0.0082*179/209*1.075</f>
        <v>14.125468110047848</v>
      </c>
      <c r="H10" s="17">
        <f>'salaires 24,5%'!H10*0.0082*179/209*1.075</f>
        <v>14.570899760765551</v>
      </c>
      <c r="I10" s="17">
        <f>'salaires 24,5%'!I10*0.0082*179/209*1.075</f>
        <v>14.736992918660286</v>
      </c>
      <c r="J10" s="17">
        <f>'salaires 24,5%'!J10*0.0082*179/209*1.075</f>
        <v>14.903086076555025</v>
      </c>
    </row>
    <row r="11" spans="1:10">
      <c r="A11" s="15">
        <v>50</v>
      </c>
      <c r="B11" s="17">
        <f>'salaires 24,5%'!B11*0.0082*179/209*1.075</f>
        <v>12.456986842105266</v>
      </c>
      <c r="C11" s="17">
        <f>'salaires 24,5%'!C11*0.0082*179/209*1.075</f>
        <v>12.804272535885167</v>
      </c>
      <c r="D11" s="17">
        <f>'salaires 24,5%'!D11*0.0082*179/209*1.075</f>
        <v>13.144008540669857</v>
      </c>
      <c r="E11" s="17">
        <f>'salaires 24,5%'!E11*0.0082*179/209*1.075</f>
        <v>13.491294234449763</v>
      </c>
      <c r="F11" s="17">
        <f>'salaires 24,5%'!F11*0.0082*179/209*1.075</f>
        <v>13.944275574162679</v>
      </c>
      <c r="G11" s="17">
        <f>'salaires 24,5%'!G11*0.0082*179/209*1.075</f>
        <v>14.404806602870815</v>
      </c>
      <c r="H11" s="17">
        <f>'salaires 24,5%'!H11*0.0082*179/209*1.075</f>
        <v>14.857787942583734</v>
      </c>
      <c r="I11" s="17">
        <f>'salaires 24,5%'!I11*0.0082*179/209*1.075</f>
        <v>15.031430789473685</v>
      </c>
      <c r="J11" s="17">
        <f>'salaires 24,5%'!J11*0.0082*179/209*1.075</f>
        <v>15.205073636363638</v>
      </c>
    </row>
    <row r="12" spans="1:10">
      <c r="A12" s="15">
        <v>55</v>
      </c>
      <c r="B12" s="17">
        <f>'salaires 24,5%'!B12*0.0082*179/209*1.075</f>
        <v>12.698576889952154</v>
      </c>
      <c r="C12" s="17">
        <f>'salaires 24,5%'!C12*0.0082*179/209*1.075</f>
        <v>13.045862583732058</v>
      </c>
      <c r="D12" s="17">
        <f>'salaires 24,5%'!D12*0.0082*179/209*1.075</f>
        <v>13.393148277511964</v>
      </c>
      <c r="E12" s="17">
        <f>'salaires 24,5%'!E12*0.0082*179/209*1.075</f>
        <v>13.740433971291866</v>
      </c>
      <c r="F12" s="17">
        <f>'salaires 24,5%'!F12*0.0082*179/209*1.075</f>
        <v>14.208514688995216</v>
      </c>
      <c r="G12" s="17">
        <f>'salaires 24,5%'!G12*0.0082*179/209*1.075</f>
        <v>14.676595406698565</v>
      </c>
      <c r="H12" s="17">
        <f>'salaires 24,5%'!H12*0.0082*179/209*1.075</f>
        <v>15.144676124401913</v>
      </c>
      <c r="I12" s="17">
        <f>'salaires 24,5%'!I12*0.0082*179/209*1.075</f>
        <v>15.31831897129187</v>
      </c>
      <c r="J12" s="17">
        <f>'salaires 24,5%'!J12*0.0082*179/209*1.075</f>
        <v>15.491961818181821</v>
      </c>
    </row>
    <row r="13" spans="1:10">
      <c r="A13" s="15">
        <v>60</v>
      </c>
      <c r="B13" s="17">
        <f>'salaires 24,5%'!B13*0.0082*179/209*1.075</f>
        <v>12.940166937799043</v>
      </c>
      <c r="C13" s="17">
        <f>'salaires 24,5%'!C13*0.0082*179/209*1.075</f>
        <v>13.302552009569379</v>
      </c>
      <c r="D13" s="17">
        <f>'salaires 24,5%'!D13*0.0082*179/209*1.075</f>
        <v>13.657387392344498</v>
      </c>
      <c r="E13" s="17">
        <f>'salaires 24,5%'!E13*0.0082*179/209*1.075</f>
        <v>14.012222775119618</v>
      </c>
      <c r="F13" s="17">
        <f>'salaires 24,5%'!F13*0.0082*179/209*1.075</f>
        <v>14.487853181818181</v>
      </c>
      <c r="G13" s="17">
        <f>'salaires 24,5%'!G13*0.0082*179/209*1.075</f>
        <v>14.963483588516748</v>
      </c>
      <c r="H13" s="17">
        <f>'salaires 24,5%'!H13*0.0082*179/209*1.075</f>
        <v>15.439113995215312</v>
      </c>
      <c r="I13" s="17">
        <f>'salaires 24,5%'!I13*0.0082*179/209*1.075</f>
        <v>15.612756842105266</v>
      </c>
      <c r="J13" s="17">
        <f>'salaires 24,5%'!J13*0.0082*179/209*1.075</f>
        <v>15.793949377990431</v>
      </c>
    </row>
    <row r="14" spans="1:10">
      <c r="A14" s="15">
        <v>65</v>
      </c>
      <c r="B14" s="17">
        <f>'salaires 24,5%'!B14*0.0082*179/209*1.075</f>
        <v>13.20440605263158</v>
      </c>
      <c r="C14" s="17">
        <f>'salaires 24,5%'!C14*0.0082*179/209*1.075</f>
        <v>13.566791124401915</v>
      </c>
      <c r="D14" s="17">
        <f>'salaires 24,5%'!D14*0.0082*179/209*1.075</f>
        <v>13.92917619617225</v>
      </c>
      <c r="E14" s="17">
        <f>'salaires 24,5%'!E14*0.0082*179/209*1.075</f>
        <v>14.299110956937799</v>
      </c>
      <c r="F14" s="17">
        <f>'salaires 24,5%'!F14*0.0082*179/209*1.075</f>
        <v>14.78229105263158</v>
      </c>
      <c r="G14" s="17">
        <f>'salaires 24,5%'!G14*0.0082*179/209*1.075</f>
        <v>15.265471148325361</v>
      </c>
      <c r="H14" s="17">
        <f>'salaires 24,5%'!H14*0.0082*179/209*1.075</f>
        <v>15.74865124401914</v>
      </c>
      <c r="I14" s="17">
        <f>'salaires 24,5%'!I14*0.0082*179/209*1.075</f>
        <v>15.929843779904308</v>
      </c>
      <c r="J14" s="17">
        <f>'salaires 24,5%'!J14*0.0082*179/209*1.075</f>
        <v>16.111036315789477</v>
      </c>
    </row>
    <row r="15" spans="1:10">
      <c r="A15" s="15">
        <v>70</v>
      </c>
      <c r="B15" s="17">
        <f>'salaires 24,5%'!B15*0.0082*179/209*1.075</f>
        <v>13.483744545454545</v>
      </c>
      <c r="C15" s="17">
        <f>'salaires 24,5%'!C15*0.0082*179/209*1.075</f>
        <v>13.853679306220096</v>
      </c>
      <c r="D15" s="17">
        <f>'salaires 24,5%'!D15*0.0082*179/209*1.075</f>
        <v>14.223614066985647</v>
      </c>
      <c r="E15" s="17">
        <f>'salaires 24,5%'!E15*0.0082*179/209*1.075</f>
        <v>14.593548827751198</v>
      </c>
      <c r="F15" s="17">
        <f>'salaires 24,5%'!F15*0.0082*179/209*1.075</f>
        <v>15.091828301435406</v>
      </c>
      <c r="G15" s="17">
        <f>'salaires 24,5%'!G15*0.0082*179/209*1.075</f>
        <v>15.590107775119616</v>
      </c>
      <c r="H15" s="17">
        <f>'salaires 24,5%'!H15*0.0082*179/209*1.075</f>
        <v>16.080837559808614</v>
      </c>
      <c r="I15" s="17">
        <f>'salaires 24,5%'!I15*0.0082*179/209*1.075</f>
        <v>16.269579784688997</v>
      </c>
      <c r="J15" s="17">
        <f>'salaires 24,5%'!J15*0.0082*179/209*1.075</f>
        <v>16.450772320574167</v>
      </c>
    </row>
    <row r="16" spans="1:10">
      <c r="A16" s="15">
        <v>75</v>
      </c>
      <c r="B16" s="17">
        <f>'salaires 24,5%'!B16*0.0082*179/209*1.075</f>
        <v>13.73288428229665</v>
      </c>
      <c r="C16" s="17">
        <f>'salaires 24,5%'!C16*0.0082*179/209*1.075</f>
        <v>14.117918421052632</v>
      </c>
      <c r="D16" s="17">
        <f>'salaires 24,5%'!D16*0.0082*179/209*1.075</f>
        <v>14.495402870813399</v>
      </c>
      <c r="E16" s="17">
        <f>'salaires 24,5%'!E16*0.0082*179/209*1.075</f>
        <v>14.872887320574161</v>
      </c>
      <c r="F16" s="17">
        <f>'salaires 24,5%'!F16*0.0082*179/209*1.075</f>
        <v>15.371166794258372</v>
      </c>
      <c r="G16" s="17">
        <f>'salaires 24,5%'!G16*0.0082*179/209*1.075</f>
        <v>15.876995956937799</v>
      </c>
      <c r="H16" s="17">
        <f>'salaires 24,5%'!H16*0.0082*179/209*1.075</f>
        <v>16.382825119617227</v>
      </c>
      <c r="I16" s="17">
        <f>'salaires 24,5%'!I16*0.0082*179/209*1.075</f>
        <v>16.571567344497609</v>
      </c>
      <c r="J16" s="17">
        <f>'salaires 24,5%'!J16*0.0082*179/209*1.075</f>
        <v>16.760309569377991</v>
      </c>
    </row>
    <row r="17" spans="1:10">
      <c r="A17" s="15">
        <v>80</v>
      </c>
      <c r="B17" s="17">
        <f>'salaires 24,5%'!B17*0.0082*179/209*1.075</f>
        <v>13.982024019138755</v>
      </c>
      <c r="C17" s="17">
        <f>'salaires 24,5%'!C17*0.0082*179/209*1.075</f>
        <v>14.367058157894737</v>
      </c>
      <c r="D17" s="17">
        <f>'salaires 24,5%'!D17*0.0082*179/209*1.075</f>
        <v>14.752092296650718</v>
      </c>
      <c r="E17" s="17">
        <f>'salaires 24,5%'!E17*0.0082*179/209*1.075</f>
        <v>15.137126435406699</v>
      </c>
      <c r="F17" s="17">
        <f>'salaires 24,5%'!F17*0.0082*179/209*1.075</f>
        <v>15.650505287081339</v>
      </c>
      <c r="G17" s="17">
        <f>'salaires 24,5%'!G17*0.0082*179/209*1.075</f>
        <v>16.163884138755982</v>
      </c>
      <c r="H17" s="17">
        <f>'salaires 24,5%'!H17*0.0082*179/209*1.075</f>
        <v>16.677262990430624</v>
      </c>
      <c r="I17" s="17">
        <f>'salaires 24,5%'!I17*0.0082*179/209*1.075</f>
        <v>16.873554904306221</v>
      </c>
      <c r="J17" s="17">
        <f>'salaires 24,5%'!J17*0.0082*179/209*1.075</f>
        <v>17.0622971291866</v>
      </c>
    </row>
    <row r="18" spans="1:10">
      <c r="A18" s="15">
        <v>85</v>
      </c>
      <c r="B18" s="17">
        <f>'salaires 24,5%'!B18*0.0082*179/209*1.075</f>
        <v>14.299110956937799</v>
      </c>
      <c r="C18" s="17">
        <f>'salaires 24,5%'!C18*0.0082*179/209*1.075</f>
        <v>14.699244473684212</v>
      </c>
      <c r="D18" s="17">
        <f>'salaires 24,5%'!D18*0.0082*179/209*1.075</f>
        <v>15.091828301435406</v>
      </c>
      <c r="E18" s="17">
        <f>'salaires 24,5%'!E18*0.0082*179/209*1.075</f>
        <v>15.484412129186603</v>
      </c>
      <c r="F18" s="17">
        <f>'salaires 24,5%'!F18*0.0082*179/209*1.075</f>
        <v>16.005340669856459</v>
      </c>
      <c r="G18" s="17">
        <f>'salaires 24,5%'!G18*0.0082*179/209*1.075</f>
        <v>16.533818899521531</v>
      </c>
      <c r="H18" s="17">
        <f>'salaires 24,5%'!H18*0.0082*179/209*1.075</f>
        <v>17.054747440191388</v>
      </c>
      <c r="I18" s="17">
        <f>'salaires 24,5%'!I18*0.0082*179/209*1.075</f>
        <v>17.258589043062202</v>
      </c>
      <c r="J18" s="17">
        <f>'salaires 24,5%'!J18*0.0082*179/209*1.075</f>
        <v>17.454880956937799</v>
      </c>
    </row>
    <row r="19" spans="1:10">
      <c r="A19" s="15">
        <v>90</v>
      </c>
      <c r="B19" s="17">
        <f>'salaires 24,5%'!B19*0.0082*179/209*1.075</f>
        <v>14.631297272727274</v>
      </c>
      <c r="C19" s="17">
        <f>'salaires 24,5%'!C19*0.0082*179/209*1.075</f>
        <v>15.031430789473685</v>
      </c>
      <c r="D19" s="17">
        <f>'salaires 24,5%'!D19*0.0082*179/209*1.075</f>
        <v>15.439113995215312</v>
      </c>
      <c r="E19" s="17">
        <f>'salaires 24,5%'!E19*0.0082*179/209*1.075</f>
        <v>15.839247511961723</v>
      </c>
      <c r="F19" s="17">
        <f>'salaires 24,5%'!F19*0.0082*179/209*1.075</f>
        <v>16.375275430622011</v>
      </c>
      <c r="G19" s="17">
        <f>'salaires 24,5%'!G19*0.0082*179/209*1.075</f>
        <v>16.911303349282296</v>
      </c>
      <c r="H19" s="17">
        <f>'salaires 24,5%'!H19*0.0082*179/209*1.075</f>
        <v>17.454880956937799</v>
      </c>
      <c r="I19" s="17">
        <f>'salaires 24,5%'!I19*0.0082*179/209*1.075</f>
        <v>17.651172870813401</v>
      </c>
      <c r="J19" s="17">
        <f>'salaires 24,5%'!J19*0.0082*179/209*1.075</f>
        <v>17.855014473684214</v>
      </c>
    </row>
    <row r="20" spans="1:10">
      <c r="A20" s="15">
        <v>95</v>
      </c>
      <c r="B20" s="17">
        <f>'salaires 24,5%'!B20*0.0082*179/209*1.075</f>
        <v>14.948384210526315</v>
      </c>
      <c r="C20" s="17">
        <f>'salaires 24,5%'!C20*0.0082*179/209*1.075</f>
        <v>15.36361710526316</v>
      </c>
      <c r="D20" s="17">
        <f>'salaires 24,5%'!D20*0.0082*179/209*1.075</f>
        <v>15.771300311004786</v>
      </c>
      <c r="E20" s="17">
        <f>'salaires 24,5%'!E20*0.0082*179/209*1.075</f>
        <v>16.186533205741625</v>
      </c>
      <c r="F20" s="17">
        <f>'salaires 24,5%'!F20*0.0082*179/209*1.075</f>
        <v>16.737660502392345</v>
      </c>
      <c r="G20" s="17">
        <f>'salaires 24,5%'!G20*0.0082*179/209*1.075</f>
        <v>17.281238110047845</v>
      </c>
      <c r="H20" s="17">
        <f>'salaires 24,5%'!H20*0.0082*179/209*1.075</f>
        <v>17.832365406698564</v>
      </c>
      <c r="I20" s="17">
        <f>'salaires 24,5%'!I20*0.0082*179/209*1.075</f>
        <v>18.036207009569377</v>
      </c>
      <c r="J20" s="17">
        <f>'salaires 24,5%'!J20*0.0082*179/209*1.075</f>
        <v>18.240048612440194</v>
      </c>
    </row>
    <row r="21" spans="1:10">
      <c r="A21" s="15">
        <v>100</v>
      </c>
      <c r="B21" s="17">
        <f>'salaires 24,5%'!B21*0.0082*179/209*1.075</f>
        <v>15.288120215311004</v>
      </c>
      <c r="C21" s="17">
        <f>'salaires 24,5%'!C21*0.0082*179/209*1.075</f>
        <v>15.710902799043065</v>
      </c>
      <c r="D21" s="17">
        <f>'salaires 24,5%'!D21*0.0082*179/209*1.075</f>
        <v>16.126135693779904</v>
      </c>
      <c r="E21" s="17">
        <f>'salaires 24,5%'!E21*0.0082*179/209*1.075</f>
        <v>16.548918277511962</v>
      </c>
      <c r="F21" s="17">
        <f>'salaires 24,5%'!F21*0.0082*179/209*1.075</f>
        <v>17.107595263157897</v>
      </c>
      <c r="G21" s="17">
        <f>'salaires 24,5%'!G21*0.0082*179/209*1.075</f>
        <v>17.673821937799044</v>
      </c>
      <c r="H21" s="17">
        <f>'salaires 24,5%'!H21*0.0082*179/209*1.075</f>
        <v>18.232498923444975</v>
      </c>
      <c r="I21" s="17">
        <f>'salaires 24,5%'!I21*0.0082*179/209*1.075</f>
        <v>18.443890215311008</v>
      </c>
      <c r="J21" s="17">
        <f>'salaires 24,5%'!J21*0.0082*179/209*1.075</f>
        <v>18.65528150717703</v>
      </c>
    </row>
    <row r="22" spans="1:10">
      <c r="A22" s="15">
        <v>105</v>
      </c>
      <c r="B22" s="17">
        <f>'salaires 24,5%'!B22*0.0082*179/209*1.075</f>
        <v>15.642955598086125</v>
      </c>
      <c r="C22" s="17">
        <f>'salaires 24,5%'!C22*0.0082*179/209*1.075</f>
        <v>16.073287870813399</v>
      </c>
      <c r="D22" s="17">
        <f>'salaires 24,5%'!D22*0.0082*179/209*1.075</f>
        <v>16.503620143540669</v>
      </c>
      <c r="E22" s="17">
        <f>'salaires 24,5%'!E22*0.0082*179/209*1.075</f>
        <v>16.933952416267946</v>
      </c>
      <c r="F22" s="17">
        <f>'salaires 24,5%'!F22*0.0082*179/209*1.075</f>
        <v>17.507728779904308</v>
      </c>
      <c r="G22" s="17">
        <f>'salaires 24,5%'!G22*0.0082*179/209*1.075</f>
        <v>18.081505143540671</v>
      </c>
      <c r="H22" s="17">
        <f>'salaires 24,5%'!H22*0.0082*179/209*1.075</f>
        <v>18.65528150717703</v>
      </c>
      <c r="I22" s="17">
        <f>'salaires 24,5%'!I22*0.0082*179/209*1.075</f>
        <v>18.874222488038278</v>
      </c>
      <c r="J22" s="17">
        <f>'salaires 24,5%'!J22*0.0082*179/209*1.075</f>
        <v>19.085613779904307</v>
      </c>
    </row>
    <row r="23" spans="1:10">
      <c r="A23" s="15">
        <v>110</v>
      </c>
      <c r="B23" s="17">
        <f>'salaires 24,5%'!B23*0.0082*179/209*1.075</f>
        <v>16.005340669856459</v>
      </c>
      <c r="C23" s="17">
        <f>'salaires 24,5%'!C23*0.0082*179/209*1.075</f>
        <v>16.450772320574167</v>
      </c>
      <c r="D23" s="17">
        <f>'salaires 24,5%'!D23*0.0082*179/209*1.075</f>
        <v>16.888654282296653</v>
      </c>
      <c r="E23" s="17">
        <f>'salaires 24,5%'!E23*0.0082*179/209*1.075</f>
        <v>17.326536244019142</v>
      </c>
      <c r="F23" s="17">
        <f>'salaires 24,5%'!F23*0.0082*179/209*1.075</f>
        <v>17.915411985645935</v>
      </c>
      <c r="G23" s="17">
        <f>'salaires 24,5%'!G23*0.0082*179/209*1.075</f>
        <v>18.504287727272729</v>
      </c>
      <c r="H23" s="17">
        <f>'salaires 24,5%'!H23*0.0082*179/209*1.075</f>
        <v>19.093163468899522</v>
      </c>
      <c r="I23" s="17">
        <f>'salaires 24,5%'!I23*0.0082*179/209*1.075</f>
        <v>19.312104449760763</v>
      </c>
      <c r="J23" s="17">
        <f>'salaires 24,5%'!J23*0.0082*179/209*1.075</f>
        <v>19.531045430622008</v>
      </c>
    </row>
    <row r="24" spans="1:10">
      <c r="A24" s="15">
        <v>115</v>
      </c>
      <c r="B24" s="17">
        <f>'salaires 24,5%'!B24*0.0082*179/209*1.075</f>
        <v>16.40547418660287</v>
      </c>
      <c r="C24" s="17">
        <f>'salaires 24,5%'!C24*0.0082*179/209*1.075</f>
        <v>16.85845552631579</v>
      </c>
      <c r="D24" s="17">
        <f>'salaires 24,5%'!D24*0.0082*179/209*1.075</f>
        <v>17.303887177033495</v>
      </c>
      <c r="E24" s="17">
        <f>'salaires 24,5%'!E24*0.0082*179/209*1.075</f>
        <v>17.756868516746412</v>
      </c>
      <c r="F24" s="17">
        <f>'salaires 24,5%'!F24*0.0082*179/209*1.075</f>
        <v>18.36084363636364</v>
      </c>
      <c r="G24" s="17">
        <f>'salaires 24,5%'!G24*0.0082*179/209*1.075</f>
        <v>18.964818755980861</v>
      </c>
      <c r="H24" s="17">
        <f>'salaires 24,5%'!H24*0.0082*179/209*1.075</f>
        <v>19.56124418660287</v>
      </c>
      <c r="I24" s="17">
        <f>'salaires 24,5%'!I24*0.0082*179/209*1.075</f>
        <v>19.787734856459327</v>
      </c>
      <c r="J24" s="17">
        <f>'salaires 24,5%'!J24*0.0082*179/209*1.075</f>
        <v>20.014225526315791</v>
      </c>
    </row>
    <row r="25" spans="1:10">
      <c r="A25" s="15">
        <v>120</v>
      </c>
      <c r="B25" s="17">
        <f>'salaires 24,5%'!B25*0.0082*179/209*1.075</f>
        <v>16.85845552631579</v>
      </c>
      <c r="C25" s="17">
        <f>'salaires 24,5%'!C25*0.0082*179/209*1.075</f>
        <v>17.318986555023923</v>
      </c>
      <c r="D25" s="17">
        <f>'salaires 24,5%'!D25*0.0082*179/209*1.075</f>
        <v>17.787067272727274</v>
      </c>
      <c r="E25" s="17">
        <f>'salaires 24,5%'!E25*0.0082*179/209*1.075</f>
        <v>18.247598301435406</v>
      </c>
      <c r="F25" s="17">
        <f>'salaires 24,5%'!F25*0.0082*179/209*1.075</f>
        <v>18.866672799043062</v>
      </c>
      <c r="G25" s="17">
        <f>'salaires 24,5%'!G25*0.0082*179/209*1.075</f>
        <v>19.485747296650718</v>
      </c>
      <c r="H25" s="17">
        <f>'salaires 24,5%'!H25*0.0082*179/209*1.075</f>
        <v>20.10482179425837</v>
      </c>
      <c r="I25" s="17">
        <f>'salaires 24,5%'!I25*0.0082*179/209*1.075</f>
        <v>20.338862153110046</v>
      </c>
      <c r="J25" s="17">
        <f>'salaires 24,5%'!J25*0.0082*179/209*1.075</f>
        <v>20.565352822966506</v>
      </c>
    </row>
    <row r="26" spans="1:10">
      <c r="A26" s="15">
        <v>125</v>
      </c>
      <c r="B26" s="17">
        <f>'salaires 24,5%'!B26*0.0082*179/209*1.075</f>
        <v>17.281238110047845</v>
      </c>
      <c r="C26" s="17">
        <f>'salaires 24,5%'!C26*0.0082*179/209*1.075</f>
        <v>17.756868516746412</v>
      </c>
      <c r="D26" s="17">
        <f>'salaires 24,5%'!D26*0.0082*179/209*1.075</f>
        <v>18.232498923444975</v>
      </c>
      <c r="E26" s="17">
        <f>'salaires 24,5%'!E26*0.0082*179/209*1.075</f>
        <v>18.708129330143542</v>
      </c>
      <c r="F26" s="17">
        <f>'salaires 24,5%'!F26*0.0082*179/209*1.075</f>
        <v>19.342303205741626</v>
      </c>
      <c r="G26" s="17">
        <f>'salaires 24,5%'!G26*0.0082*179/209*1.075</f>
        <v>19.976477081339716</v>
      </c>
      <c r="H26" s="17">
        <f>'salaires 24,5%'!H26*0.0082*179/209*1.075</f>
        <v>20.6106509569378</v>
      </c>
      <c r="I26" s="17">
        <f>'salaires 24,5%'!I26*0.0082*179/209*1.075</f>
        <v>20.844691315789472</v>
      </c>
      <c r="J26" s="17">
        <f>'salaires 24,5%'!J26*0.0082*179/209*1.075</f>
        <v>21.086281363636363</v>
      </c>
    </row>
    <row r="27" spans="1:10">
      <c r="A27" s="15">
        <v>130</v>
      </c>
      <c r="B27" s="17">
        <f>'salaires 24,5%'!B27*0.0082*179/209*1.075</f>
        <v>17.704020693779903</v>
      </c>
      <c r="C27" s="17">
        <f>'salaires 24,5%'!C27*0.0082*179/209*1.075</f>
        <v>18.187200789473685</v>
      </c>
      <c r="D27" s="17">
        <f>'salaires 24,5%'!D27*0.0082*179/209*1.075</f>
        <v>18.67793057416268</v>
      </c>
      <c r="E27" s="17">
        <f>'salaires 24,5%'!E27*0.0082*179/209*1.075</f>
        <v>19.161110669856459</v>
      </c>
      <c r="F27" s="17">
        <f>'salaires 24,5%'!F27*0.0082*179/209*1.075</f>
        <v>19.810383923444977</v>
      </c>
      <c r="G27" s="17">
        <f>'salaires 24,5%'!G27*0.0082*179/209*1.075</f>
        <v>20.459657177033492</v>
      </c>
      <c r="H27" s="17">
        <f>'salaires 24,5%'!H27*0.0082*179/209*1.075</f>
        <v>21.108930430622014</v>
      </c>
      <c r="I27" s="17">
        <f>'salaires 24,5%'!I27*0.0082*179/209*1.075</f>
        <v>21.358070167464117</v>
      </c>
      <c r="J27" s="17">
        <f>'salaires 24,5%'!J27*0.0082*179/209*1.075</f>
        <v>21.599660215311005</v>
      </c>
    </row>
    <row r="28" spans="1:10">
      <c r="A28" s="15">
        <v>135</v>
      </c>
      <c r="B28" s="17">
        <f>'salaires 24,5%'!B28*0.0082*179/209*1.075</f>
        <v>18.141902655502395</v>
      </c>
      <c r="C28" s="17">
        <f>'salaires 24,5%'!C28*0.0082*179/209*1.075</f>
        <v>18.640182129186606</v>
      </c>
      <c r="D28" s="17">
        <f>'salaires 24,5%'!D28*0.0082*179/209*1.075</f>
        <v>19.138461602870816</v>
      </c>
      <c r="E28" s="17">
        <f>'salaires 24,5%'!E28*0.0082*179/209*1.075</f>
        <v>19.636741076555026</v>
      </c>
      <c r="F28" s="17">
        <f>'salaires 24,5%'!F28*0.0082*179/209*1.075</f>
        <v>20.301113708133972</v>
      </c>
      <c r="G28" s="17">
        <f>'salaires 24,5%'!G28*0.0082*179/209*1.075</f>
        <v>20.965486339712921</v>
      </c>
      <c r="H28" s="17">
        <f>'salaires 24,5%'!H28*0.0082*179/209*1.075</f>
        <v>21.637408660287079</v>
      </c>
      <c r="I28" s="17">
        <f>'salaires 24,5%'!I28*0.0082*179/209*1.075</f>
        <v>21.886548397129189</v>
      </c>
      <c r="J28" s="17">
        <f>'salaires 24,5%'!J28*0.0082*179/209*1.075</f>
        <v>22.135688133971293</v>
      </c>
    </row>
    <row r="29" spans="1:10">
      <c r="A29" s="15">
        <v>140</v>
      </c>
      <c r="B29" s="17">
        <f>'salaires 24,5%'!B29*0.0082*179/209*1.075</f>
        <v>18.587334306220097</v>
      </c>
      <c r="C29" s="17">
        <f>'salaires 24,5%'!C29*0.0082*179/209*1.075</f>
        <v>19.100713157894738</v>
      </c>
      <c r="D29" s="17">
        <f>'salaires 24,5%'!D29*0.0082*179/209*1.075</f>
        <v>19.614092009569379</v>
      </c>
      <c r="E29" s="17">
        <f>'salaires 24,5%'!E29*0.0082*179/209*1.075</f>
        <v>20.119921172248802</v>
      </c>
      <c r="F29" s="17">
        <f>'salaires 24,5%'!F29*0.0082*179/209*1.075</f>
        <v>20.806942870813401</v>
      </c>
      <c r="G29" s="17">
        <f>'salaires 24,5%'!G29*0.0082*179/209*1.075</f>
        <v>21.486414880382782</v>
      </c>
      <c r="H29" s="17">
        <f>'salaires 24,5%'!H29*0.0082*179/209*1.075</f>
        <v>22.165886889952155</v>
      </c>
      <c r="I29" s="17">
        <f>'salaires 24,5%'!I29*0.0082*179/209*1.075</f>
        <v>22.422576315789478</v>
      </c>
      <c r="J29" s="17">
        <f>'salaires 24,5%'!J29*0.0082*179/209*1.075</f>
        <v>22.679265741626796</v>
      </c>
    </row>
    <row r="30" spans="1:10">
      <c r="A30" s="15">
        <v>145</v>
      </c>
      <c r="B30" s="17">
        <f>'salaires 24,5%'!B30*0.0082*179/209*1.075</f>
        <v>19.047865334928233</v>
      </c>
      <c r="C30" s="17">
        <f>'salaires 24,5%'!C30*0.0082*179/209*1.075</f>
        <v>19.576343564593305</v>
      </c>
      <c r="D30" s="17">
        <f>'salaires 24,5%'!D30*0.0082*179/209*1.075</f>
        <v>20.097272105263158</v>
      </c>
      <c r="E30" s="17">
        <f>'salaires 24,5%'!E30*0.0082*179/209*1.075</f>
        <v>20.625750334928231</v>
      </c>
      <c r="F30" s="17">
        <f>'salaires 24,5%'!F30*0.0082*179/209*1.075</f>
        <v>21.320321722488039</v>
      </c>
      <c r="G30" s="17">
        <f>'salaires 24,5%'!G30*0.0082*179/209*1.075</f>
        <v>22.022442799043063</v>
      </c>
      <c r="H30" s="17">
        <f>'salaires 24,5%'!H30*0.0082*179/209*1.075</f>
        <v>22.724563875598086</v>
      </c>
      <c r="I30" s="17">
        <f>'salaires 24,5%'!I30*0.0082*179/209*1.075</f>
        <v>22.981253301435409</v>
      </c>
      <c r="J30" s="17">
        <f>'salaires 24,5%'!J30*0.0082*179/209*1.075</f>
        <v>23.245492416267943</v>
      </c>
    </row>
    <row r="31" spans="1:10">
      <c r="A31" s="15">
        <v>150</v>
      </c>
      <c r="B31" s="17">
        <f>'salaires 24,5%'!B31*0.0082*179/209*1.075</f>
        <v>19.523495741626796</v>
      </c>
      <c r="C31" s="17">
        <f>'salaires 24,5%'!C31*0.0082*179/209*1.075</f>
        <v>20.059523660287081</v>
      </c>
      <c r="D31" s="17">
        <f>'salaires 24,5%'!D31*0.0082*179/209*1.075</f>
        <v>20.595551578947369</v>
      </c>
      <c r="E31" s="17">
        <f>'salaires 24,5%'!E31*0.0082*179/209*1.075</f>
        <v>21.13157949760766</v>
      </c>
      <c r="F31" s="17">
        <f>'salaires 24,5%'!F31*0.0082*179/209*1.075</f>
        <v>21.848799952153112</v>
      </c>
      <c r="G31" s="17">
        <f>'salaires 24,5%'!G31*0.0082*179/209*1.075</f>
        <v>22.566020406698566</v>
      </c>
      <c r="H31" s="17">
        <f>'salaires 24,5%'!H31*0.0082*179/209*1.075</f>
        <v>23.283240861244018</v>
      </c>
      <c r="I31" s="17">
        <f>'salaires 24,5%'!I31*0.0082*179/209*1.075</f>
        <v>23.547479976076556</v>
      </c>
      <c r="J31" s="17">
        <f>'salaires 24,5%'!J31*0.0082*179/209*1.075</f>
        <v>23.819268779904306</v>
      </c>
    </row>
    <row r="32" spans="1:10">
      <c r="A32" s="13">
        <v>155</v>
      </c>
      <c r="B32" s="17">
        <f>'salaires 24,5%'!B32*0.0082*179/209*1.075</f>
        <v>19.991576459330147</v>
      </c>
      <c r="C32" s="17">
        <f>'salaires 24,5%'!C32*0.0082*179/209*1.075</f>
        <v>20.54270375598086</v>
      </c>
      <c r="D32" s="17">
        <f>'salaires 24,5%'!D32*0.0082*179/209*1.075</f>
        <v>21.093831052631582</v>
      </c>
      <c r="E32" s="17">
        <f>'salaires 24,5%'!E32*0.0082*179/209*1.075</f>
        <v>21.644958349282295</v>
      </c>
      <c r="F32" s="17">
        <f>'salaires 24,5%'!F32*0.0082*179/209*1.075</f>
        <v>22.377278181818184</v>
      </c>
      <c r="G32" s="17">
        <f>'salaires 24,5%'!G32*0.0082*179/209*1.075</f>
        <v>23.109598014354066</v>
      </c>
      <c r="H32" s="17">
        <f>'salaires 24,5%'!H32*0.0082*179/209*1.075</f>
        <v>23.849467535885175</v>
      </c>
      <c r="I32" s="17">
        <f>'salaires 24,5%'!I32*0.0082*179/209*1.075</f>
        <v>24.121256339712918</v>
      </c>
      <c r="J32" s="17">
        <f>'salaires 24,5%'!J32*0.0082*179/209*1.075</f>
        <v>24.393045143540672</v>
      </c>
    </row>
    <row r="33" spans="1:10">
      <c r="A33" s="13">
        <v>160</v>
      </c>
      <c r="B33" s="17">
        <f>'salaires 24,5%'!B33*0.0082*179/209*1.075</f>
        <v>20.550253444976079</v>
      </c>
      <c r="C33" s="17">
        <f>'salaires 24,5%'!C33*0.0082*179/209*1.075</f>
        <v>21.116480119617222</v>
      </c>
      <c r="D33" s="17">
        <f>'salaires 24,5%'!D33*0.0082*179/209*1.075</f>
        <v>21.682706794258376</v>
      </c>
      <c r="E33" s="17">
        <f>'salaires 24,5%'!E33*0.0082*179/209*1.075</f>
        <v>22.248933468899519</v>
      </c>
      <c r="F33" s="17">
        <f>'salaires 24,5%'!F33*0.0082*179/209*1.075</f>
        <v>23.003902368421056</v>
      </c>
      <c r="G33" s="17">
        <f>'salaires 24,5%'!G33*0.0082*179/209*1.075</f>
        <v>23.758871267942585</v>
      </c>
      <c r="H33" s="17">
        <f>'salaires 24,5%'!H33*0.0082*179/209*1.075</f>
        <v>24.506290478468905</v>
      </c>
      <c r="I33" s="17">
        <f>'salaires 24,5%'!I33*0.0082*179/209*1.075</f>
        <v>24.793178660287083</v>
      </c>
      <c r="J33" s="17">
        <f>'salaires 24,5%'!J33*0.0082*179/209*1.075</f>
        <v>25.072517153110052</v>
      </c>
    </row>
    <row r="34" spans="1:10">
      <c r="A34" s="15">
        <v>165</v>
      </c>
      <c r="B34" s="17">
        <f>'salaires 24,5%'!B34*0.0082*179/209*1.075</f>
        <v>21.040983229665073</v>
      </c>
      <c r="C34" s="17">
        <f>'salaires 24,5%'!C34*0.0082*179/209*1.075</f>
        <v>21.622309282296651</v>
      </c>
      <c r="D34" s="17">
        <f>'salaires 24,5%'!D34*0.0082*179/209*1.075</f>
        <v>22.203635334928233</v>
      </c>
      <c r="E34" s="17">
        <f>'salaires 24,5%'!E34*0.0082*179/209*1.075</f>
        <v>22.784961387559811</v>
      </c>
      <c r="F34" s="17">
        <f>'salaires 24,5%'!F34*0.0082*179/209*1.075</f>
        <v>23.555029665071775</v>
      </c>
      <c r="G34" s="17">
        <f>'salaires 24,5%'!G34*0.0082*179/209*1.075</f>
        <v>24.325097942583731</v>
      </c>
      <c r="H34" s="17">
        <f>'salaires 24,5%'!H34*0.0082*179/209*1.075</f>
        <v>25.102715909090907</v>
      </c>
      <c r="I34" s="17">
        <f>'salaires 24,5%'!I34*0.0082*179/209*1.075</f>
        <v>25.389604090909089</v>
      </c>
      <c r="J34" s="17">
        <f>'salaires 24,5%'!J34*0.0082*179/209*1.075</f>
        <v>25.67649227272727</v>
      </c>
    </row>
    <row r="35" spans="1:10">
      <c r="A35" s="15">
        <v>170</v>
      </c>
      <c r="B35" s="17">
        <f>'salaires 24,5%'!B35*0.0082*179/209*1.075</f>
        <v>21.56191177033493</v>
      </c>
      <c r="C35" s="17">
        <f>'salaires 24,5%'!C35*0.0082*179/209*1.075</f>
        <v>22.15078751196172</v>
      </c>
      <c r="D35" s="17">
        <f>'salaires 24,5%'!D35*0.0082*179/209*1.075</f>
        <v>22.747212942583733</v>
      </c>
      <c r="E35" s="17">
        <f>'salaires 24,5%'!E35*0.0082*179/209*1.075</f>
        <v>23.33608868421053</v>
      </c>
      <c r="F35" s="17">
        <f>'salaires 24,5%'!F35*0.0082*179/209*1.075</f>
        <v>24.128806028708134</v>
      </c>
      <c r="G35" s="17">
        <f>'salaires 24,5%'!G35*0.0082*179/209*1.075</f>
        <v>24.921523373205741</v>
      </c>
      <c r="H35" s="17">
        <f>'salaires 24,5%'!H35*0.0082*179/209*1.075</f>
        <v>25.714240717703351</v>
      </c>
      <c r="I35" s="17">
        <f>'salaires 24,5%'!I35*0.0082*179/209*1.075</f>
        <v>26.008678588516752</v>
      </c>
      <c r="J35" s="17">
        <f>'salaires 24,5%'!J35*0.0082*179/209*1.075</f>
        <v>26.303116459330145</v>
      </c>
    </row>
    <row r="36" spans="1:10">
      <c r="A36" s="15">
        <v>175</v>
      </c>
      <c r="B36" s="17">
        <f>'salaires 24,5%'!B36*0.0082*179/209*1.075</f>
        <v>22.097939688995215</v>
      </c>
      <c r="C36" s="17">
        <f>'salaires 24,5%'!C36*0.0082*179/209*1.075</f>
        <v>22.70191480861244</v>
      </c>
      <c r="D36" s="17">
        <f>'salaires 24,5%'!D36*0.0082*179/209*1.075</f>
        <v>23.31343961722488</v>
      </c>
      <c r="E36" s="17">
        <f>'salaires 24,5%'!E36*0.0082*179/209*1.075</f>
        <v>23.917414736842105</v>
      </c>
      <c r="F36" s="17">
        <f>'salaires 24,5%'!F36*0.0082*179/209*1.075</f>
        <v>24.732781148325358</v>
      </c>
      <c r="G36" s="17">
        <f>'salaires 24,5%'!G36*0.0082*179/209*1.075</f>
        <v>25.540597870813393</v>
      </c>
      <c r="H36" s="17">
        <f>'salaires 24,5%'!H36*0.0082*179/209*1.075</f>
        <v>26.355964282296647</v>
      </c>
      <c r="I36" s="17">
        <f>'salaires 24,5%'!I36*0.0082*179/209*1.075</f>
        <v>26.657951842105266</v>
      </c>
      <c r="J36" s="17">
        <f>'salaires 24,5%'!J36*0.0082*179/209*1.075</f>
        <v>26.959939401913875</v>
      </c>
    </row>
    <row r="37" spans="1:10">
      <c r="A37" s="15">
        <v>180</v>
      </c>
      <c r="B37" s="17">
        <f>'salaires 24,5%'!B37*0.0082*179/209*1.075</f>
        <v>22.641517296650719</v>
      </c>
      <c r="C37" s="17">
        <f>'salaires 24,5%'!C37*0.0082*179/209*1.075</f>
        <v>23.26814148325359</v>
      </c>
      <c r="D37" s="17">
        <f>'salaires 24,5%'!D37*0.0082*179/209*1.075</f>
        <v>23.887215980861242</v>
      </c>
      <c r="E37" s="17">
        <f>'salaires 24,5%'!E37*0.0082*179/209*1.075</f>
        <v>24.513840167464114</v>
      </c>
      <c r="F37" s="17">
        <f>'salaires 24,5%'!F37*0.0082*179/209*1.075</f>
        <v>25.344305956937802</v>
      </c>
      <c r="G37" s="17">
        <f>'salaires 24,5%'!G37*0.0082*179/209*1.075</f>
        <v>26.174771746411484</v>
      </c>
      <c r="H37" s="17">
        <f>'salaires 24,5%'!H37*0.0082*179/209*1.075</f>
        <v>27.005237535885168</v>
      </c>
      <c r="I37" s="17">
        <f>'salaires 24,5%'!I37*0.0082*179/209*1.075</f>
        <v>27.314774784688996</v>
      </c>
      <c r="J37" s="17">
        <f>'salaires 24,5%'!J37*0.0082*179/209*1.075</f>
        <v>27.624312033492824</v>
      </c>
    </row>
    <row r="38" spans="1:10">
      <c r="A38" s="15">
        <v>185</v>
      </c>
      <c r="B38" s="17">
        <f>'salaires 24,5%'!B38*0.0082*179/209*1.075</f>
        <v>23.200194282296653</v>
      </c>
      <c r="C38" s="17">
        <f>'salaires 24,5%'!C38*0.0082*179/209*1.075</f>
        <v>23.834368157894737</v>
      </c>
      <c r="D38" s="17">
        <f>'salaires 24,5%'!D38*0.0082*179/209*1.075</f>
        <v>24.476091722488036</v>
      </c>
      <c r="E38" s="17">
        <f>'salaires 24,5%'!E38*0.0082*179/209*1.075</f>
        <v>25.110265598086126</v>
      </c>
      <c r="F38" s="17">
        <f>'salaires 24,5%'!F38*0.0082*179/209*1.075</f>
        <v>25.963380454545455</v>
      </c>
      <c r="G38" s="17">
        <f>'salaires 24,5%'!G38*0.0082*179/209*1.075</f>
        <v>26.816495311004786</v>
      </c>
      <c r="H38" s="17">
        <f>'salaires 24,5%'!H38*0.0082*179/209*1.075</f>
        <v>27.669610167464114</v>
      </c>
      <c r="I38" s="17">
        <f>'salaires 24,5%'!I38*0.0082*179/209*1.075</f>
        <v>27.986697105263158</v>
      </c>
      <c r="J38" s="17">
        <f>'salaires 24,5%'!J38*0.0082*179/209*1.075</f>
        <v>28.303784043062205</v>
      </c>
    </row>
    <row r="39" spans="1:10">
      <c r="A39" s="15">
        <v>190</v>
      </c>
      <c r="B39" s="17">
        <f>'salaires 24,5%'!B39*0.0082*179/209*1.075</f>
        <v>23.766420956937797</v>
      </c>
      <c r="C39" s="17">
        <f>'salaires 24,5%'!C39*0.0082*179/209*1.075</f>
        <v>24.423243899521534</v>
      </c>
      <c r="D39" s="17">
        <f>'salaires 24,5%'!D39*0.0082*179/209*1.075</f>
        <v>25.080066842105264</v>
      </c>
      <c r="E39" s="17">
        <f>'salaires 24,5%'!E39*0.0082*179/209*1.075</f>
        <v>25.729340095693782</v>
      </c>
      <c r="F39" s="17">
        <f>'salaires 24,5%'!F39*0.0082*179/209*1.075</f>
        <v>26.605104019138757</v>
      </c>
      <c r="G39" s="17">
        <f>'salaires 24,5%'!G39*0.0082*179/209*1.075</f>
        <v>27.47331825358852</v>
      </c>
      <c r="H39" s="17">
        <f>'salaires 24,5%'!H39*0.0082*179/209*1.075</f>
        <v>28.349082177033495</v>
      </c>
      <c r="I39" s="17">
        <f>'salaires 24,5%'!I39*0.0082*179/209*1.075</f>
        <v>28.673718803827754</v>
      </c>
      <c r="J39" s="17">
        <f>'salaires 24,5%'!J39*0.0082*179/209*1.075</f>
        <v>29.005905119617225</v>
      </c>
    </row>
    <row r="40" spans="1:10">
      <c r="A40" s="15">
        <v>195</v>
      </c>
      <c r="B40" s="17">
        <f>'salaires 24,5%'!B40*0.0082*179/209*1.075</f>
        <v>24.355296698564594</v>
      </c>
      <c r="C40" s="17">
        <f>'salaires 24,5%'!C40*0.0082*179/209*1.075</f>
        <v>25.027219019138759</v>
      </c>
      <c r="D40" s="17">
        <f>'salaires 24,5%'!D40*0.0082*179/209*1.075</f>
        <v>25.699141339712916</v>
      </c>
      <c r="E40" s="17">
        <f>'salaires 24,5%'!E40*0.0082*179/209*1.075</f>
        <v>26.371063660287081</v>
      </c>
      <c r="F40" s="17">
        <f>'salaires 24,5%'!F40*0.0082*179/209*1.075</f>
        <v>27.261926961722487</v>
      </c>
      <c r="G40" s="17">
        <f>'salaires 24,5%'!G40*0.0082*179/209*1.075</f>
        <v>28.1527902631579</v>
      </c>
      <c r="H40" s="17">
        <f>'salaires 24,5%'!H40*0.0082*179/209*1.075</f>
        <v>29.051203253588518</v>
      </c>
      <c r="I40" s="17">
        <f>'salaires 24,5%'!I40*0.0082*179/209*1.075</f>
        <v>29.383389569377993</v>
      </c>
      <c r="J40" s="17">
        <f>'salaires 24,5%'!J40*0.0082*179/209*1.075</f>
        <v>29.715575885167468</v>
      </c>
    </row>
    <row r="41" spans="1:10">
      <c r="A41" s="15">
        <v>200</v>
      </c>
      <c r="B41" s="17">
        <f>'salaires 24,5%'!B41*0.0082*179/209*1.075</f>
        <v>24.951722129186603</v>
      </c>
      <c r="C41" s="17">
        <f>'salaires 24,5%'!C41*0.0082*179/209*1.075</f>
        <v>25.638743827751192</v>
      </c>
      <c r="D41" s="17">
        <f>'salaires 24,5%'!D41*0.0082*179/209*1.075</f>
        <v>26.325765526315791</v>
      </c>
      <c r="E41" s="17">
        <f>'salaires 24,5%'!E41*0.0082*179/209*1.075</f>
        <v>27.012787224880384</v>
      </c>
      <c r="F41" s="17">
        <f>'salaires 24,5%'!F41*0.0082*179/209*1.075</f>
        <v>27.926299593301437</v>
      </c>
      <c r="G41" s="17">
        <f>'salaires 24,5%'!G41*0.0082*179/209*1.075</f>
        <v>28.847361650717701</v>
      </c>
      <c r="H41" s="17">
        <f>'salaires 24,5%'!H41*0.0082*179/209*1.075</f>
        <v>29.760874019138754</v>
      </c>
      <c r="I41" s="17">
        <f>'salaires 24,5%'!I41*0.0082*179/209*1.075</f>
        <v>30.108159712918663</v>
      </c>
      <c r="J41" s="17">
        <f>'salaires 24,5%'!J41*0.0082*179/209*1.075</f>
        <v>30.447895717703357</v>
      </c>
    </row>
    <row r="42" spans="1:10">
      <c r="A42" s="15">
        <v>205</v>
      </c>
      <c r="B42" s="17">
        <f>'salaires 24,5%'!B42*0.0082*179/209*1.075</f>
        <v>25.570796626794262</v>
      </c>
      <c r="C42" s="17">
        <f>'salaires 24,5%'!C42*0.0082*179/209*1.075</f>
        <v>26.272917703349282</v>
      </c>
      <c r="D42" s="17">
        <f>'salaires 24,5%'!D42*0.0082*179/209*1.075</f>
        <v>26.982588468899525</v>
      </c>
      <c r="E42" s="17">
        <f>'salaires 24,5%'!E42*0.0082*179/209*1.075</f>
        <v>27.684709545454542</v>
      </c>
      <c r="F42" s="17">
        <f>'salaires 24,5%'!F42*0.0082*179/209*1.075</f>
        <v>28.620870980861241</v>
      </c>
      <c r="G42" s="17">
        <f>'salaires 24,5%'!G42*0.0082*179/209*1.075</f>
        <v>29.557032416267941</v>
      </c>
      <c r="H42" s="17">
        <f>'salaires 24,5%'!H42*0.0082*179/209*1.075</f>
        <v>30.500743540669859</v>
      </c>
      <c r="I42" s="17">
        <f>'salaires 24,5%'!I42*0.0082*179/209*1.075</f>
        <v>30.848029234449761</v>
      </c>
      <c r="J42" s="17">
        <f>'salaires 24,5%'!J42*0.0082*179/209*1.075</f>
        <v>31.202864617224886</v>
      </c>
    </row>
    <row r="43" spans="1:10">
      <c r="A43" s="15">
        <v>210</v>
      </c>
      <c r="B43" s="17">
        <f>'salaires 24,5%'!B43*0.0082*179/209*1.075</f>
        <v>26.204970502392349</v>
      </c>
      <c r="C43" s="17">
        <f>'salaires 24,5%'!C43*0.0082*179/209*1.075</f>
        <v>26.929740645933013</v>
      </c>
      <c r="D43" s="17">
        <f>'salaires 24,5%'!D43*0.0082*179/209*1.075</f>
        <v>27.646961100478467</v>
      </c>
      <c r="E43" s="17">
        <f>'salaires 24,5%'!E43*0.0082*179/209*1.075</f>
        <v>28.371731244019145</v>
      </c>
      <c r="F43" s="17">
        <f>'salaires 24,5%'!F43*0.0082*179/209*1.075</f>
        <v>29.330541746411484</v>
      </c>
      <c r="G43" s="17">
        <f>'salaires 24,5%'!G43*0.0082*179/209*1.075</f>
        <v>30.289352248803826</v>
      </c>
      <c r="H43" s="17">
        <f>'salaires 24,5%'!H43*0.0082*179/209*1.075</f>
        <v>31.255712440191388</v>
      </c>
      <c r="I43" s="17">
        <f>'salaires 24,5%'!I43*0.0082*179/209*1.075</f>
        <v>31.618097511961718</v>
      </c>
      <c r="J43" s="17">
        <f>'salaires 24,5%'!J43*0.0082*179/209*1.075</f>
        <v>31.972932894736843</v>
      </c>
    </row>
    <row r="44" spans="1:10">
      <c r="A44" s="15">
        <v>215</v>
      </c>
      <c r="B44" s="17">
        <f>'salaires 24,5%'!B44*0.0082*179/209*1.075</f>
        <v>26.846694066985648</v>
      </c>
      <c r="C44" s="17">
        <f>'salaires 24,5%'!C44*0.0082*179/209*1.075</f>
        <v>27.586563588516743</v>
      </c>
      <c r="D44" s="17">
        <f>'salaires 24,5%'!D44*0.0082*179/209*1.075</f>
        <v>28.326433110047844</v>
      </c>
      <c r="E44" s="17">
        <f>'salaires 24,5%'!E44*0.0082*179/209*1.075</f>
        <v>29.066302631578949</v>
      </c>
      <c r="F44" s="17">
        <f>'salaires 24,5%'!F44*0.0082*179/209*1.075</f>
        <v>30.047762200956935</v>
      </c>
      <c r="G44" s="17">
        <f>'salaires 24,5%'!G44*0.0082*179/209*1.075</f>
        <v>31.036771459330144</v>
      </c>
      <c r="H44" s="17">
        <f>'salaires 24,5%'!H44*0.0082*179/209*1.075</f>
        <v>32.018231028708129</v>
      </c>
      <c r="I44" s="17">
        <f>'salaires 24,5%'!I44*0.0082*179/209*1.075</f>
        <v>32.388165789473689</v>
      </c>
      <c r="J44" s="17">
        <f>'salaires 24,5%'!J44*0.0082*179/209*1.075</f>
        <v>32.758100550239234</v>
      </c>
    </row>
    <row r="45" spans="1:10">
      <c r="A45" s="15">
        <v>220</v>
      </c>
      <c r="B45" s="17">
        <f>'salaires 24,5%'!B45*0.0082*179/209*1.075</f>
        <v>27.511066698564598</v>
      </c>
      <c r="C45" s="17">
        <f>'salaires 24,5%'!C45*0.0082*179/209*1.075</f>
        <v>28.266035598086127</v>
      </c>
      <c r="D45" s="17">
        <f>'salaires 24,5%'!D45*0.0082*179/209*1.075</f>
        <v>29.021004497607656</v>
      </c>
      <c r="E45" s="17">
        <f>'salaires 24,5%'!E45*0.0082*179/209*1.075</f>
        <v>29.783523086124404</v>
      </c>
      <c r="F45" s="17">
        <f>'salaires 24,5%'!F45*0.0082*179/209*1.075</f>
        <v>30.787631722488044</v>
      </c>
      <c r="G45" s="17">
        <f>'salaires 24,5%'!G45*0.0082*179/209*1.075</f>
        <v>31.799290047846895</v>
      </c>
      <c r="H45" s="17">
        <f>'salaires 24,5%'!H45*0.0082*179/209*1.075</f>
        <v>32.81094837320574</v>
      </c>
      <c r="I45" s="17">
        <f>'salaires 24,5%'!I45*0.0082*179/209*1.075</f>
        <v>33.188432822966512</v>
      </c>
      <c r="J45" s="17">
        <f>'salaires 24,5%'!J45*0.0082*179/209*1.075</f>
        <v>33.565917272727276</v>
      </c>
    </row>
    <row r="46" spans="1:10">
      <c r="A46" s="15">
        <v>225</v>
      </c>
      <c r="B46" s="17">
        <f>'salaires 24,5%'!B46*0.0082*179/209*1.075</f>
        <v>28.190538708133971</v>
      </c>
      <c r="C46" s="17">
        <f>'salaires 24,5%'!C46*0.0082*179/209*1.075</f>
        <v>28.968156674641151</v>
      </c>
      <c r="D46" s="17">
        <f>'salaires 24,5%'!D46*0.0082*179/209*1.075</f>
        <v>29.745774641148323</v>
      </c>
      <c r="E46" s="17">
        <f>'salaires 24,5%'!E46*0.0082*179/209*1.075</f>
        <v>30.523392607655499</v>
      </c>
      <c r="F46" s="17">
        <f>'salaires 24,5%'!F46*0.0082*179/209*1.075</f>
        <v>31.557700000000001</v>
      </c>
      <c r="G46" s="17">
        <f>'salaires 24,5%'!G46*0.0082*179/209*1.075</f>
        <v>32.592007392344492</v>
      </c>
      <c r="H46" s="17">
        <f>'salaires 24,5%'!H46*0.0082*179/209*1.075</f>
        <v>33.626314784688994</v>
      </c>
      <c r="I46" s="17">
        <f>'salaires 24,5%'!I46*0.0082*179/209*1.075</f>
        <v>34.011348923444977</v>
      </c>
      <c r="J46" s="17">
        <f>'salaires 24,5%'!J46*0.0082*179/209*1.075</f>
        <v>34.403932751196173</v>
      </c>
    </row>
    <row r="47" spans="1:10">
      <c r="A47" s="15">
        <v>230</v>
      </c>
      <c r="B47" s="17">
        <f>'salaires 24,5%'!B47*0.0082*179/209*1.075</f>
        <v>28.885110095693779</v>
      </c>
      <c r="C47" s="17">
        <f>'salaires 24,5%'!C47*0.0082*179/209*1.075</f>
        <v>29.685377129186605</v>
      </c>
      <c r="D47" s="17">
        <f>'salaires 24,5%'!D47*0.0082*179/209*1.075</f>
        <v>30.478094473684209</v>
      </c>
      <c r="E47" s="17">
        <f>'salaires 24,5%'!E47*0.0082*179/209*1.075</f>
        <v>31.270811818181819</v>
      </c>
      <c r="F47" s="17">
        <f>'salaires 24,5%'!F47*0.0082*179/209*1.075</f>
        <v>32.335317966507176</v>
      </c>
      <c r="G47" s="17">
        <f>'salaires 24,5%'!G47*0.0082*179/209*1.075</f>
        <v>33.392274425837329</v>
      </c>
      <c r="H47" s="17">
        <f>'salaires 24,5%'!H47*0.0082*179/209*1.075</f>
        <v>34.456780574162686</v>
      </c>
      <c r="I47" s="17">
        <f>'salaires 24,5%'!I47*0.0082*179/209*1.075</f>
        <v>34.849364401913881</v>
      </c>
      <c r="J47" s="17">
        <f>'salaires 24,5%'!J47*0.0082*179/209*1.075</f>
        <v>35.249497918660289</v>
      </c>
    </row>
    <row r="48" spans="1:10">
      <c r="A48" s="15">
        <v>235</v>
      </c>
      <c r="B48" s="17">
        <f>'salaires 24,5%'!B48*0.0082*179/209*1.075</f>
        <v>29.60988023923445</v>
      </c>
      <c r="C48" s="17">
        <f>'salaires 24,5%'!C48*0.0082*179/209*1.075</f>
        <v>30.4252466507177</v>
      </c>
      <c r="D48" s="17">
        <f>'salaires 24,5%'!D48*0.0082*179/209*1.075</f>
        <v>31.240613062200957</v>
      </c>
      <c r="E48" s="17">
        <f>'salaires 24,5%'!E48*0.0082*179/209*1.075</f>
        <v>32.055979473684211</v>
      </c>
      <c r="F48" s="17">
        <f>'salaires 24,5%'!F48*0.0082*179/209*1.075</f>
        <v>33.143134688995218</v>
      </c>
      <c r="G48" s="17">
        <f>'salaires 24,5%'!G48*0.0082*179/209*1.075</f>
        <v>34.230289904306218</v>
      </c>
      <c r="H48" s="17">
        <f>'salaires 24,5%'!H48*0.0082*179/209*1.075</f>
        <v>35.317445119617226</v>
      </c>
      <c r="I48" s="17">
        <f>'salaires 24,5%'!I48*0.0082*179/209*1.075</f>
        <v>35.725128325358853</v>
      </c>
      <c r="J48" s="17">
        <f>'salaires 24,5%'!J48*0.0082*179/209*1.075</f>
        <v>36.132811531100479</v>
      </c>
    </row>
    <row r="49" spans="1:10">
      <c r="A49" s="15">
        <v>240</v>
      </c>
      <c r="B49" s="17">
        <f>'salaires 24,5%'!B49*0.0082*179/209*1.075</f>
        <v>30.523392607655499</v>
      </c>
      <c r="C49" s="17">
        <f>'salaires 24,5%'!C49*0.0082*179/209*1.075</f>
        <v>31.361408086124403</v>
      </c>
      <c r="D49" s="17">
        <f>'salaires 24,5%'!D49*0.0082*179/209*1.075</f>
        <v>32.19942356459331</v>
      </c>
      <c r="E49" s="17">
        <f>'salaires 24,5%'!E49*0.0082*179/209*1.075</f>
        <v>33.044988732057419</v>
      </c>
      <c r="F49" s="17">
        <f>'salaires 24,5%'!F49*0.0082*179/209*1.075</f>
        <v>34.162342703349282</v>
      </c>
      <c r="G49" s="17">
        <f>'salaires 24,5%'!G49*0.0082*179/209*1.075</f>
        <v>35.279696674641144</v>
      </c>
      <c r="H49" s="17">
        <f>'salaires 24,5%'!H49*0.0082*179/209*1.075</f>
        <v>36.404600334928233</v>
      </c>
      <c r="I49" s="17">
        <f>'salaires 24,5%'!I49*0.0082*179/209*1.075</f>
        <v>36.819833229665079</v>
      </c>
      <c r="J49" s="17">
        <f>'salaires 24,5%'!J49*0.0082*179/209*1.075</f>
        <v>37.24261581339713</v>
      </c>
    </row>
    <row r="50" spans="1:10">
      <c r="A50" s="15">
        <v>245</v>
      </c>
      <c r="B50" s="17">
        <f>'salaires 24,5%'!B50*0.0082*179/209*1.075</f>
        <v>31.270811818181819</v>
      </c>
      <c r="C50" s="17">
        <f>'salaires 24,5%'!C50*0.0082*179/209*1.075</f>
        <v>32.131476363636359</v>
      </c>
      <c r="D50" s="17">
        <f>'salaires 24,5%'!D50*0.0082*179/209*1.075</f>
        <v>32.992140909090914</v>
      </c>
      <c r="E50" s="17">
        <f>'salaires 24,5%'!E50*0.0082*179/209*1.075</f>
        <v>33.852805454545461</v>
      </c>
      <c r="F50" s="17">
        <f>'salaires 24,5%'!F50*0.0082*179/209*1.075</f>
        <v>35.000358181818186</v>
      </c>
      <c r="G50" s="17">
        <f>'salaires 24,5%'!G50*0.0082*179/209*1.075</f>
        <v>36.147910909090911</v>
      </c>
      <c r="H50" s="17">
        <f>'salaires 24,5%'!H50*0.0082*179/209*1.075</f>
        <v>37.295463636363642</v>
      </c>
      <c r="I50" s="17">
        <f>'salaires 24,5%'!I50*0.0082*179/209*1.075</f>
        <v>37.725795909090905</v>
      </c>
      <c r="J50" s="17">
        <f>'salaires 24,5%'!J50*0.0082*179/209*1.075</f>
        <v>38.156128181818183</v>
      </c>
    </row>
    <row r="51" spans="1:10">
      <c r="A51" s="15">
        <v>250</v>
      </c>
      <c r="B51" s="17">
        <f>'salaires 24,5%'!B51*0.0082*179/209*1.075</f>
        <v>32.04088009569378</v>
      </c>
      <c r="C51" s="17">
        <f>'salaires 24,5%'!C51*0.0082*179/209*1.075</f>
        <v>32.924193708133977</v>
      </c>
      <c r="D51" s="17">
        <f>'salaires 24,5%'!D51*0.0082*179/209*1.075</f>
        <v>33.80750732057416</v>
      </c>
      <c r="E51" s="17">
        <f>'salaires 24,5%'!E51*0.0082*179/209*1.075</f>
        <v>34.683271244019139</v>
      </c>
      <c r="F51" s="17">
        <f>'salaires 24,5%'!F51*0.0082*179/209*1.075</f>
        <v>35.861022727272726</v>
      </c>
      <c r="G51" s="17">
        <f>'salaires 24,5%'!G51*0.0082*179/209*1.075</f>
        <v>37.03877421052632</v>
      </c>
      <c r="H51" s="17">
        <f>'salaires 24,5%'!H51*0.0082*179/209*1.075</f>
        <v>38.2165256937799</v>
      </c>
      <c r="I51" s="17">
        <f>'salaires 24,5%'!I51*0.0082*179/209*1.075</f>
        <v>38.654407655502389</v>
      </c>
      <c r="J51" s="17">
        <f>'salaires 24,5%'!J51*0.0082*179/209*1.075</f>
        <v>39.092289617224878</v>
      </c>
    </row>
    <row r="52" spans="1:10">
      <c r="A52" s="15">
        <v>255</v>
      </c>
      <c r="B52" s="17">
        <f>'salaires 24,5%'!B52*0.0082*179/209*1.075</f>
        <v>32.833597440191383</v>
      </c>
      <c r="C52" s="17">
        <f>'salaires 24,5%'!C52*0.0082*179/209*1.075</f>
        <v>33.739560119617224</v>
      </c>
      <c r="D52" s="17">
        <f>'salaires 24,5%'!D52*0.0082*179/209*1.075</f>
        <v>34.637973110047845</v>
      </c>
      <c r="E52" s="17">
        <f>'salaires 24,5%'!E52*0.0082*179/209*1.075</f>
        <v>35.543935789473686</v>
      </c>
      <c r="F52" s="17">
        <f>'salaires 24,5%'!F52*0.0082*179/209*1.075</f>
        <v>36.751886028708135</v>
      </c>
      <c r="G52" s="17">
        <f>'salaires 24,5%'!G52*0.0082*179/209*1.075</f>
        <v>37.952286578947366</v>
      </c>
      <c r="H52" s="17">
        <f>'salaires 24,5%'!H52*0.0082*179/209*1.075</f>
        <v>39.160236818181815</v>
      </c>
      <c r="I52" s="17">
        <f>'salaires 24,5%'!I52*0.0082*179/209*1.075</f>
        <v>39.613218157894735</v>
      </c>
      <c r="J52" s="17">
        <f>'salaires 24,5%'!J52*0.0082*179/209*1.075</f>
        <v>40.066199497607663</v>
      </c>
    </row>
    <row r="53" spans="1:10">
      <c r="A53" s="15">
        <v>260</v>
      </c>
      <c r="B53" s="17">
        <f>'salaires 24,5%'!B53*0.0082*179/209*1.075</f>
        <v>33.648963851674644</v>
      </c>
      <c r="C53" s="17">
        <f>'salaires 24,5%'!C53*0.0082*179/209*1.075</f>
        <v>34.570025909090909</v>
      </c>
      <c r="D53" s="17">
        <f>'salaires 24,5%'!D53*0.0082*179/209*1.075</f>
        <v>35.498637655502392</v>
      </c>
      <c r="E53" s="17">
        <f>'salaires 24,5%'!E53*0.0082*179/209*1.075</f>
        <v>36.427249401913876</v>
      </c>
      <c r="F53" s="17">
        <f>'salaires 24,5%'!F53*0.0082*179/209*1.075</f>
        <v>37.657848708133976</v>
      </c>
      <c r="G53" s="17">
        <f>'salaires 24,5%'!G53*0.0082*179/209*1.075</f>
        <v>38.895997703349281</v>
      </c>
      <c r="H53" s="17">
        <f>'salaires 24,5%'!H53*0.0082*179/209*1.075</f>
        <v>40.12659700956938</v>
      </c>
      <c r="I53" s="17">
        <f>'salaires 24,5%'!I53*0.0082*179/209*1.075</f>
        <v>40.594677727272732</v>
      </c>
      <c r="J53" s="17">
        <f>'salaires 24,5%'!J53*0.0082*179/209*1.075</f>
        <v>41.055208755980864</v>
      </c>
    </row>
    <row r="54" spans="1:10">
      <c r="A54" s="15">
        <v>265</v>
      </c>
      <c r="B54" s="17">
        <f>'salaires 24,5%'!B54*0.0082*179/209*1.075</f>
        <v>34.479429641148329</v>
      </c>
      <c r="C54" s="17">
        <f>'salaires 24,5%'!C54*0.0082*179/209*1.075</f>
        <v>35.430690454545463</v>
      </c>
      <c r="D54" s="17">
        <f>'salaires 24,5%'!D54*0.0082*179/209*1.075</f>
        <v>36.38195126794259</v>
      </c>
      <c r="E54" s="17">
        <f>'salaires 24,5%'!E54*0.0082*179/209*1.075</f>
        <v>37.325662392344505</v>
      </c>
      <c r="F54" s="17">
        <f>'salaires 24,5%'!F54*0.0082*179/209*1.075</f>
        <v>38.594010143540672</v>
      </c>
      <c r="G54" s="17">
        <f>'salaires 24,5%'!G54*0.0082*179/209*1.075</f>
        <v>39.862357894736853</v>
      </c>
      <c r="H54" s="17">
        <f>'salaires 24,5%'!H54*0.0082*179/209*1.075</f>
        <v>41.123155956937801</v>
      </c>
      <c r="I54" s="17">
        <f>'salaires 24,5%'!I54*0.0082*179/209*1.075</f>
        <v>41.598786363636364</v>
      </c>
      <c r="J54" s="17">
        <f>'salaires 24,5%'!J54*0.0082*179/209*1.075</f>
        <v>42.074416770334928</v>
      </c>
    </row>
    <row r="55" spans="1:10">
      <c r="A55" s="15">
        <v>270</v>
      </c>
      <c r="B55" s="17">
        <f>'salaires 24,5%'!B55*0.0082*179/209*1.075</f>
        <v>35.332544497607664</v>
      </c>
      <c r="C55" s="17">
        <f>'salaires 24,5%'!C55*0.0082*179/209*1.075</f>
        <v>36.306454377990434</v>
      </c>
      <c r="D55" s="17">
        <f>'salaires 24,5%'!D55*0.0082*179/209*1.075</f>
        <v>37.280364258373211</v>
      </c>
      <c r="E55" s="17">
        <f>'salaires 24,5%'!E55*0.0082*179/209*1.075</f>
        <v>38.246724449760762</v>
      </c>
      <c r="F55" s="17">
        <f>'salaires 24,5%'!F55*0.0082*179/209*1.075</f>
        <v>39.545270956937806</v>
      </c>
      <c r="G55" s="17">
        <f>'salaires 24,5%'!G55*0.0082*179/209*1.075</f>
        <v>40.843817464114828</v>
      </c>
      <c r="H55" s="17">
        <f>'salaires 24,5%'!H55*0.0082*179/209*1.075</f>
        <v>42.142363971291871</v>
      </c>
      <c r="I55" s="17">
        <f>'salaires 24,5%'!I55*0.0082*179/209*1.075</f>
        <v>42.625544066985647</v>
      </c>
      <c r="J55" s="17">
        <f>'salaires 24,5%'!J55*0.0082*179/209*1.075</f>
        <v>43.108724162679422</v>
      </c>
    </row>
    <row r="56" spans="1:10">
      <c r="A56" s="15">
        <v>275</v>
      </c>
      <c r="B56" s="17">
        <f>'salaires 24,5%'!B56*0.0082*179/209*1.075</f>
        <v>36.200758732057416</v>
      </c>
      <c r="C56" s="17">
        <f>'salaires 24,5%'!C56*0.0082*179/209*1.075</f>
        <v>37.197317679425844</v>
      </c>
      <c r="D56" s="17">
        <f>'salaires 24,5%'!D56*0.0082*179/209*1.075</f>
        <v>38.193876626794264</v>
      </c>
      <c r="E56" s="17">
        <f>'salaires 24,5%'!E56*0.0082*179/209*1.075</f>
        <v>39.190435574162677</v>
      </c>
      <c r="F56" s="17">
        <f>'salaires 24,5%'!F56*0.0082*179/209*1.075</f>
        <v>40.519180837320576</v>
      </c>
      <c r="G56" s="17">
        <f>'salaires 24,5%'!G56*0.0082*179/209*1.075</f>
        <v>41.847926100478475</v>
      </c>
      <c r="H56" s="17">
        <f>'salaires 24,5%'!H56*0.0082*179/209*1.075</f>
        <v>43.176671363636359</v>
      </c>
      <c r="I56" s="17">
        <f>'salaires 24,5%'!I56*0.0082*179/209*1.075</f>
        <v>43.674950837320573</v>
      </c>
      <c r="J56" s="17">
        <f>'salaires 24,5%'!J56*0.0082*179/209*1.075</f>
        <v>44.173230311004779</v>
      </c>
    </row>
    <row r="57" spans="1:10">
      <c r="A57" s="15">
        <v>280</v>
      </c>
      <c r="B57" s="17">
        <f>'salaires 24,5%'!B57*0.0082*179/209*1.075</f>
        <v>37.099171722488038</v>
      </c>
      <c r="C57" s="17">
        <f>'salaires 24,5%'!C57*0.0082*179/209*1.075</f>
        <v>38.118379736842101</v>
      </c>
      <c r="D57" s="17">
        <f>'salaires 24,5%'!D57*0.0082*179/209*1.075</f>
        <v>39.137587751196172</v>
      </c>
      <c r="E57" s="17">
        <f>'salaires 24,5%'!E57*0.0082*179/209*1.075</f>
        <v>40.164345454545462</v>
      </c>
      <c r="F57" s="17">
        <f>'salaires 24,5%'!F57*0.0082*179/209*1.075</f>
        <v>41.523289473684208</v>
      </c>
      <c r="G57" s="17">
        <f>'salaires 24,5%'!G57*0.0082*179/209*1.075</f>
        <v>42.882233492822962</v>
      </c>
      <c r="H57" s="17">
        <f>'salaires 24,5%'!H57*0.0082*179/209*1.075</f>
        <v>44.248727200956935</v>
      </c>
      <c r="I57" s="17">
        <f>'salaires 24,5%'!I57*0.0082*179/209*1.075</f>
        <v>44.754556363636368</v>
      </c>
      <c r="J57" s="17">
        <f>'salaires 24,5%'!J57*0.0082*179/209*1.075</f>
        <v>45.267935215310999</v>
      </c>
    </row>
    <row r="58" spans="1:10">
      <c r="A58" s="15">
        <v>285</v>
      </c>
      <c r="B58" s="17">
        <f>'salaires 24,5%'!B58*0.0082*179/209*1.075</f>
        <v>37.937187200956942</v>
      </c>
      <c r="C58" s="17">
        <f>'salaires 24,5%'!C58*0.0082*179/209*1.075</f>
        <v>38.979044282296655</v>
      </c>
      <c r="D58" s="17">
        <f>'salaires 24,5%'!D58*0.0082*179/209*1.075</f>
        <v>40.028451052631581</v>
      </c>
      <c r="E58" s="17">
        <f>'salaires 24,5%'!E58*0.0082*179/209*1.075</f>
        <v>41.070308133971295</v>
      </c>
      <c r="F58" s="17">
        <f>'salaires 24,5%'!F58*0.0082*179/209*1.075</f>
        <v>42.459450909090918</v>
      </c>
      <c r="G58" s="17">
        <f>'salaires 24,5%'!G58*0.0082*179/209*1.075</f>
        <v>43.856143373205732</v>
      </c>
      <c r="H58" s="17">
        <f>'salaires 24,5%'!H58*0.0082*179/209*1.075</f>
        <v>45.245286148325356</v>
      </c>
      <c r="I58" s="17">
        <f>'salaires 24,5%'!I58*0.0082*179/209*1.075</f>
        <v>45.76621468899522</v>
      </c>
      <c r="J58" s="17">
        <f>'salaires 24,5%'!J58*0.0082*179/209*1.075</f>
        <v>46.294692918660289</v>
      </c>
    </row>
    <row r="59" spans="1:10">
      <c r="A59" s="15">
        <v>290</v>
      </c>
      <c r="B59" s="17">
        <f>'salaires 24,5%'!B59*0.0082*179/209*1.075</f>
        <v>38.79030205741627</v>
      </c>
      <c r="C59" s="17">
        <f>'salaires 24,5%'!C59*0.0082*179/209*1.075</f>
        <v>39.862357894736853</v>
      </c>
      <c r="D59" s="17">
        <f>'salaires 24,5%'!D59*0.0082*179/209*1.075</f>
        <v>40.926864043062203</v>
      </c>
      <c r="E59" s="17">
        <f>'salaires 24,5%'!E59*0.0082*179/209*1.075</f>
        <v>41.998919880382779</v>
      </c>
      <c r="F59" s="17">
        <f>'salaires 24,5%'!F59*0.0082*179/209*1.075</f>
        <v>43.41826141148325</v>
      </c>
      <c r="G59" s="17">
        <f>'salaires 24,5%'!G59*0.0082*179/209*1.075</f>
        <v>44.845152631578955</v>
      </c>
      <c r="H59" s="17">
        <f>'salaires 24,5%'!H59*0.0082*179/209*1.075</f>
        <v>46.264494162679426</v>
      </c>
      <c r="I59" s="17">
        <f>'salaires 24,5%'!I59*0.0082*179/209*1.075</f>
        <v>46.800522081339714</v>
      </c>
      <c r="J59" s="17">
        <f>'salaires 24,5%'!J59*0.0082*179/209*1.075</f>
        <v>47.336549999999995</v>
      </c>
    </row>
    <row r="60" spans="1:10">
      <c r="A60" s="15">
        <v>295</v>
      </c>
      <c r="B60" s="17">
        <f>'salaires 24,5%'!B60*0.0082*179/209*1.075</f>
        <v>39.650966602870817</v>
      </c>
      <c r="C60" s="17">
        <f>'salaires 24,5%'!C60*0.0082*179/209*1.075</f>
        <v>40.745671507177029</v>
      </c>
      <c r="D60" s="17">
        <f>'salaires 24,5%'!D60*0.0082*179/209*1.075</f>
        <v>41.832826722488043</v>
      </c>
      <c r="E60" s="17">
        <f>'salaires 24,5%'!E60*0.0082*179/209*1.075</f>
        <v>42.927531626794263</v>
      </c>
      <c r="F60" s="17">
        <f>'salaires 24,5%'!F60*0.0082*179/209*1.075</f>
        <v>44.384621602870816</v>
      </c>
      <c r="G60" s="17">
        <f>'salaires 24,5%'!G60*0.0082*179/209*1.075</f>
        <v>45.834161889952156</v>
      </c>
      <c r="H60" s="17">
        <f>'salaires 24,5%'!H60*0.0082*179/209*1.075</f>
        <v>47.291251866028716</v>
      </c>
      <c r="I60" s="17">
        <f>'salaires 24,5%'!I60*0.0082*179/209*1.075</f>
        <v>47.834829473684209</v>
      </c>
      <c r="J60" s="17">
        <f>'salaires 24,5%'!J60*0.0082*179/209*1.075</f>
        <v>48.385956770334921</v>
      </c>
    </row>
    <row r="61" spans="1:10">
      <c r="A61" s="15">
        <v>300</v>
      </c>
      <c r="B61" s="17">
        <f>'salaires 24,5%'!B61*0.0082*179/209*1.075</f>
        <v>40.534280215311007</v>
      </c>
      <c r="C61" s="17">
        <f>'salaires 24,5%'!C61*0.0082*179/209*1.075</f>
        <v>41.65163418660287</v>
      </c>
      <c r="D61" s="17">
        <f>'salaires 24,5%'!D61*0.0082*179/209*1.075</f>
        <v>42.761438468899527</v>
      </c>
      <c r="E61" s="17">
        <f>'salaires 24,5%'!E61*0.0082*179/209*1.075</f>
        <v>43.878792440191397</v>
      </c>
      <c r="F61" s="17">
        <f>'salaires 24,5%'!F61*0.0082*179/209*1.075</f>
        <v>45.366081172248805</v>
      </c>
      <c r="G61" s="17">
        <f>'salaires 24,5%'!G61*0.0082*179/209*1.075</f>
        <v>46.853369904306227</v>
      </c>
      <c r="H61" s="17">
        <f>'salaires 24,5%'!H61*0.0082*179/209*1.075</f>
        <v>48.340658636363642</v>
      </c>
      <c r="I61" s="17">
        <f>'salaires 24,5%'!I61*0.0082*179/209*1.075</f>
        <v>48.899335622009566</v>
      </c>
      <c r="J61" s="17">
        <f>'salaires 24,5%'!J61*0.0082*179/209*1.075</f>
        <v>49.458012607655498</v>
      </c>
    </row>
    <row r="62" spans="1:10">
      <c r="A62" s="15">
        <v>305</v>
      </c>
      <c r="B62" s="17">
        <f>'salaires 24,5%'!B62*0.0082*179/209*1.075</f>
        <v>41.440242894736848</v>
      </c>
      <c r="C62" s="17">
        <f>'salaires 24,5%'!C62*0.0082*179/209*1.075</f>
        <v>42.580245933014361</v>
      </c>
      <c r="D62" s="17">
        <f>'salaires 24,5%'!D62*0.0082*179/209*1.075</f>
        <v>43.720248971291866</v>
      </c>
      <c r="E62" s="17">
        <f>'salaires 24,5%'!E62*0.0082*179/209*1.075</f>
        <v>44.860252009569379</v>
      </c>
      <c r="F62" s="17">
        <f>'salaires 24,5%'!F62*0.0082*179/209*1.075</f>
        <v>46.385289186602868</v>
      </c>
      <c r="G62" s="17">
        <f>'salaires 24,5%'!G62*0.0082*179/209*1.075</f>
        <v>47.902776674641146</v>
      </c>
      <c r="H62" s="17">
        <f>'salaires 24,5%'!H62*0.0082*179/209*1.075</f>
        <v>49.427813851674642</v>
      </c>
      <c r="I62" s="17">
        <f>'salaires 24,5%'!I62*0.0082*179/209*1.075</f>
        <v>49.994040526315793</v>
      </c>
      <c r="J62" s="17">
        <f>'salaires 24,5%'!J62*0.0082*179/209*1.075</f>
        <v>50.567816889952162</v>
      </c>
    </row>
    <row r="63" spans="1:10">
      <c r="A63" s="15">
        <v>310</v>
      </c>
      <c r="B63" s="17">
        <f>'salaires 24,5%'!B63*0.0082*179/209*1.075</f>
        <v>42.361304952153112</v>
      </c>
      <c r="C63" s="17">
        <f>'salaires 24,5%'!C63*0.0082*179/209*1.075</f>
        <v>43.531506746411488</v>
      </c>
      <c r="D63" s="17">
        <f>'salaires 24,5%'!D63*0.0082*179/209*1.075</f>
        <v>44.694158851674636</v>
      </c>
      <c r="E63" s="17">
        <f>'salaires 24,5%'!E63*0.0082*179/209*1.075</f>
        <v>45.8568109569378</v>
      </c>
      <c r="F63" s="17">
        <f>'salaires 24,5%'!F63*0.0082*179/209*1.075</f>
        <v>47.412046889952151</v>
      </c>
      <c r="G63" s="17">
        <f>'salaires 24,5%'!G63*0.0082*179/209*1.075</f>
        <v>48.967282822966503</v>
      </c>
      <c r="H63" s="17">
        <f>'salaires 24,5%'!H63*0.0082*179/209*1.075</f>
        <v>50.522518755980862</v>
      </c>
      <c r="I63" s="17">
        <f>'salaires 24,5%'!I63*0.0082*179/209*1.075</f>
        <v>51.103844808612443</v>
      </c>
      <c r="J63" s="17">
        <f>'salaires 24,5%'!J63*0.0082*179/209*1.075</f>
        <v>51.692720550239237</v>
      </c>
    </row>
    <row r="64" spans="1:10">
      <c r="A64" s="15">
        <v>315</v>
      </c>
      <c r="B64" s="17">
        <f>'salaires 24,5%'!B64*0.0082*179/209*1.075</f>
        <v>43.312565765550239</v>
      </c>
      <c r="C64" s="17">
        <f>'salaires 24,5%'!C64*0.0082*179/209*1.075</f>
        <v>44.505416626794258</v>
      </c>
      <c r="D64" s="17">
        <f>'salaires 24,5%'!D64*0.0082*179/209*1.075</f>
        <v>45.690717799043064</v>
      </c>
      <c r="E64" s="17">
        <f>'salaires 24,5%'!E64*0.0082*179/209*1.075</f>
        <v>46.883568660287082</v>
      </c>
      <c r="F64" s="17">
        <f>'salaires 24,5%'!F64*0.0082*179/209*1.075</f>
        <v>48.476553038277522</v>
      </c>
      <c r="G64" s="17">
        <f>'salaires 24,5%'!G64*0.0082*179/209*1.075</f>
        <v>50.061987727272729</v>
      </c>
      <c r="H64" s="17">
        <f>'salaires 24,5%'!H64*0.0082*179/209*1.075</f>
        <v>51.654972105263155</v>
      </c>
      <c r="I64" s="17">
        <f>'salaires 24,5%'!I64*0.0082*179/209*1.075</f>
        <v>52.251397535885168</v>
      </c>
      <c r="J64" s="17">
        <f>'salaires 24,5%'!J64*0.0082*179/209*1.075</f>
        <v>52.847822966507174</v>
      </c>
    </row>
    <row r="65" spans="1:10">
      <c r="A65" s="15">
        <v>320</v>
      </c>
      <c r="B65" s="17">
        <f>'salaires 24,5%'!B65*0.0082*179/209*1.075</f>
        <v>44.286475645933024</v>
      </c>
      <c r="C65" s="17">
        <f>'salaires 24,5%'!C65*0.0082*179/209*1.075</f>
        <v>45.50952526315789</v>
      </c>
      <c r="D65" s="17">
        <f>'salaires 24,5%'!D65*0.0082*179/209*1.075</f>
        <v>46.725025191387566</v>
      </c>
      <c r="E65" s="17">
        <f>'salaires 24,5%'!E65*0.0082*179/209*1.075</f>
        <v>47.948074808612439</v>
      </c>
      <c r="F65" s="17">
        <f>'salaires 24,5%'!F65*0.0082*179/209*1.075</f>
        <v>49.571257942583742</v>
      </c>
      <c r="G65" s="17">
        <f>'salaires 24,5%'!G65*0.0082*179/209*1.075</f>
        <v>51.19444107655503</v>
      </c>
      <c r="H65" s="17">
        <f>'salaires 24,5%'!H65*0.0082*179/209*1.075</f>
        <v>52.817624210526319</v>
      </c>
      <c r="I65" s="17">
        <f>'salaires 24,5%'!I65*0.0082*179/209*1.075</f>
        <v>53.429149019138755</v>
      </c>
      <c r="J65" s="17">
        <f>'salaires 24,5%'!J65*0.0082*179/209*1.075</f>
        <v>54.040673827751206</v>
      </c>
    </row>
    <row r="66" spans="1:10">
      <c r="A66" s="15">
        <v>325</v>
      </c>
      <c r="B66" s="17">
        <f>'salaires 24,5%'!B66*0.0082*179/209*1.075</f>
        <v>45.252835837320575</v>
      </c>
      <c r="C66" s="17">
        <f>'salaires 24,5%'!C66*0.0082*179/209*1.075</f>
        <v>46.498534521531099</v>
      </c>
      <c r="D66" s="17">
        <f>'salaires 24,5%'!D66*0.0082*179/209*1.075</f>
        <v>47.744233205741629</v>
      </c>
      <c r="E66" s="17">
        <f>'salaires 24,5%'!E66*0.0082*179/209*1.075</f>
        <v>48.989931889952153</v>
      </c>
      <c r="F66" s="17">
        <f>'salaires 24,5%'!F66*0.0082*179/209*1.075</f>
        <v>50.650863468899516</v>
      </c>
      <c r="G66" s="17">
        <f>'salaires 24,5%'!G66*0.0082*179/209*1.075</f>
        <v>52.311795047846893</v>
      </c>
      <c r="H66" s="17">
        <f>'salaires 24,5%'!H66*0.0082*179/209*1.075</f>
        <v>53.97272662679427</v>
      </c>
      <c r="I66" s="17">
        <f>'salaires 24,5%'!I66*0.0082*179/209*1.075</f>
        <v>54.591801124401911</v>
      </c>
      <c r="J66" s="17">
        <f>'salaires 24,5%'!J66*0.0082*179/209*1.075</f>
        <v>55.218425311004786</v>
      </c>
    </row>
    <row r="67" spans="1:10">
      <c r="A67" s="15">
        <v>330</v>
      </c>
      <c r="B67" s="17">
        <f>'salaires 24,5%'!B67*0.0082*179/209*1.075</f>
        <v>46.234295406698571</v>
      </c>
      <c r="C67" s="17">
        <f>'salaires 24,5%'!C67*0.0082*179/209*1.075</f>
        <v>47.51019284688995</v>
      </c>
      <c r="D67" s="17">
        <f>'salaires 24,5%'!D67*0.0082*179/209*1.075</f>
        <v>48.778540598086117</v>
      </c>
      <c r="E67" s="17">
        <f>'salaires 24,5%'!E67*0.0082*179/209*1.075</f>
        <v>50.054438038277517</v>
      </c>
      <c r="F67" s="17">
        <f>'salaires 24,5%'!F67*0.0082*179/209*1.075</f>
        <v>51.753118062200954</v>
      </c>
      <c r="G67" s="17">
        <f>'salaires 24,5%'!G67*0.0082*179/209*1.075</f>
        <v>53.444248397129186</v>
      </c>
      <c r="H67" s="17">
        <f>'salaires 24,5%'!H67*0.0082*179/209*1.075</f>
        <v>55.142928421052638</v>
      </c>
      <c r="I67" s="17">
        <f>'salaires 24,5%'!I67*0.0082*179/209*1.075</f>
        <v>55.777102296650718</v>
      </c>
      <c r="J67" s="17">
        <f>'salaires 24,5%'!J67*0.0082*179/209*1.075</f>
        <v>56.418825861244024</v>
      </c>
    </row>
    <row r="68" spans="1:10">
      <c r="A68" s="15">
        <v>340</v>
      </c>
      <c r="B68" s="17">
        <f>'salaires 24,5%'!B68*0.0082*179/209*1.075</f>
        <v>47.374298444976084</v>
      </c>
      <c r="C68" s="17">
        <f>'salaires 24,5%'!C68*0.0082*179/209*1.075</f>
        <v>48.680394641148325</v>
      </c>
      <c r="D68" s="17">
        <f>'salaires 24,5%'!D68*0.0082*179/209*1.075</f>
        <v>49.978941148325362</v>
      </c>
      <c r="E68" s="17">
        <f>'salaires 24,5%'!E68*0.0082*179/209*1.075</f>
        <v>51.285037344497603</v>
      </c>
      <c r="F68" s="17">
        <f>'salaires 24,5%'!F68*0.0082*179/209*1.075</f>
        <v>53.021465813397135</v>
      </c>
      <c r="G68" s="17">
        <f>'salaires 24,5%'!G68*0.0082*179/209*1.075</f>
        <v>54.765443971291866</v>
      </c>
      <c r="H68" s="17">
        <f>'salaires 24,5%'!H68*0.0082*179/209*1.075</f>
        <v>56.501872440191391</v>
      </c>
      <c r="I68" s="17">
        <f>'salaires 24,5%'!I68*0.0082*179/209*1.075</f>
        <v>57.15114569377991</v>
      </c>
      <c r="J68" s="17">
        <f>'salaires 24,5%'!J68*0.0082*179/209*1.075</f>
        <v>57.80796863636364</v>
      </c>
    </row>
    <row r="69" spans="1:10">
      <c r="A69" s="15">
        <v>350</v>
      </c>
      <c r="B69" s="17">
        <f>'salaires 24,5%'!B69*0.0082*179/209*1.075</f>
        <v>48.42370521531101</v>
      </c>
      <c r="C69" s="17">
        <f>'salaires 24,5%'!C69*0.0082*179/209*1.075</f>
        <v>49.760000167464128</v>
      </c>
      <c r="D69" s="17">
        <f>'salaires 24,5%'!D69*0.0082*179/209*1.075</f>
        <v>51.088745430622005</v>
      </c>
      <c r="E69" s="17">
        <f>'salaires 24,5%'!E69*0.0082*179/209*1.075</f>
        <v>52.425040382775123</v>
      </c>
      <c r="F69" s="17">
        <f>'salaires 24,5%'!F69*0.0082*179/209*1.075</f>
        <v>54.199217296650716</v>
      </c>
      <c r="G69" s="17">
        <f>'salaires 24,5%'!G69*0.0082*179/209*1.075</f>
        <v>55.973394210526315</v>
      </c>
      <c r="H69" s="17">
        <f>'salaires 24,5%'!H69*0.0082*179/209*1.075</f>
        <v>57.755120813397127</v>
      </c>
      <c r="I69" s="17">
        <f>'salaires 24,5%'!I69*0.0082*179/209*1.075</f>
        <v>58.419493444976084</v>
      </c>
      <c r="J69" s="17">
        <f>'salaires 24,5%'!J69*0.0082*179/209*1.075</f>
        <v>59.083866076555026</v>
      </c>
    </row>
    <row r="70" spans="1:10">
      <c r="A70" s="15">
        <v>355</v>
      </c>
      <c r="B70" s="17">
        <f>'salaires 24,5%'!B70*0.0082*179/209*1.075</f>
        <v>49.533509497607653</v>
      </c>
      <c r="C70" s="17">
        <f>'salaires 24,5%'!C70*0.0082*179/209*1.075</f>
        <v>50.900003205741626</v>
      </c>
      <c r="D70" s="17">
        <f>'salaires 24,5%'!D70*0.0082*179/209*1.075</f>
        <v>52.266496913875599</v>
      </c>
      <c r="E70" s="17">
        <f>'salaires 24,5%'!E70*0.0082*179/209*1.075</f>
        <v>53.625440933014353</v>
      </c>
      <c r="F70" s="17">
        <f>'salaires 24,5%'!F70*0.0082*179/209*1.075</f>
        <v>55.444915980861246</v>
      </c>
      <c r="G70" s="17">
        <f>'salaires 24,5%'!G70*0.0082*179/209*1.075</f>
        <v>57.264391028708133</v>
      </c>
      <c r="H70" s="17">
        <f>'salaires 24,5%'!H70*0.0082*179/209*1.075</f>
        <v>59.083866076555026</v>
      </c>
      <c r="I70" s="17">
        <f>'salaires 24,5%'!I70*0.0082*179/209*1.075</f>
        <v>59.763338086124399</v>
      </c>
      <c r="J70" s="17">
        <f>'salaires 24,5%'!J70*0.0082*179/209*1.075</f>
        <v>60.442810095693787</v>
      </c>
    </row>
    <row r="71" spans="1:10">
      <c r="A71" s="15">
        <v>360</v>
      </c>
      <c r="B71" s="17">
        <f>'salaires 24,5%'!B71*0.0082*179/209*1.075</f>
        <v>50.681062224880385</v>
      </c>
      <c r="C71" s="17">
        <f>'salaires 24,5%'!C71*0.0082*179/209*1.075</f>
        <v>52.077754688995221</v>
      </c>
      <c r="D71" s="17">
        <f>'salaires 24,5%'!D71*0.0082*179/209*1.075</f>
        <v>53.466897464114837</v>
      </c>
      <c r="E71" s="17">
        <f>'salaires 24,5%'!E71*0.0082*179/209*1.075</f>
        <v>54.863589928229665</v>
      </c>
      <c r="F71" s="17">
        <f>'salaires 24,5%'!F71*0.0082*179/209*1.075</f>
        <v>56.720813421052632</v>
      </c>
      <c r="G71" s="17">
        <f>'salaires 24,5%'!G71*0.0082*179/209*1.075</f>
        <v>58.585586602870812</v>
      </c>
      <c r="H71" s="17">
        <f>'salaires 24,5%'!H71*0.0082*179/209*1.075</f>
        <v>60.442810095693787</v>
      </c>
      <c r="I71" s="17">
        <f>'salaires 24,5%'!I71*0.0082*179/209*1.075</f>
        <v>61.144931172248796</v>
      </c>
      <c r="J71" s="17">
        <f>'salaires 24,5%'!J71*0.0082*179/209*1.075</f>
        <v>61.839502559808622</v>
      </c>
    </row>
    <row r="72" spans="1:10">
      <c r="A72" s="15">
        <v>365</v>
      </c>
      <c r="B72" s="17">
        <f>'salaires 24,5%'!B72*0.0082*179/209*1.075</f>
        <v>51.843714330143541</v>
      </c>
      <c r="C72" s="17">
        <f>'salaires 24,5%'!C72*0.0082*179/209*1.075</f>
        <v>53.270605550239246</v>
      </c>
      <c r="D72" s="17">
        <f>'salaires 24,5%'!D72*0.0082*179/209*1.075</f>
        <v>54.697496770334929</v>
      </c>
      <c r="E72" s="17">
        <f>'salaires 24,5%'!E72*0.0082*179/209*1.075</f>
        <v>56.12438799043062</v>
      </c>
      <c r="F72" s="17">
        <f>'salaires 24,5%'!F72*0.0082*179/209*1.075</f>
        <v>58.026909617224888</v>
      </c>
      <c r="G72" s="17">
        <f>'salaires 24,5%'!G72*0.0082*179/209*1.075</f>
        <v>59.929431244019135</v>
      </c>
      <c r="H72" s="17">
        <f>'salaires 24,5%'!H72*0.0082*179/209*1.075</f>
        <v>61.831952870813403</v>
      </c>
      <c r="I72" s="17">
        <f>'salaires 24,5%'!I72*0.0082*179/209*1.075</f>
        <v>62.549173325358858</v>
      </c>
      <c r="J72" s="17">
        <f>'salaires 24,5%'!J72*0.0082*179/209*1.075</f>
        <v>63.258844090909093</v>
      </c>
    </row>
    <row r="73" spans="1:10">
      <c r="A73" s="15">
        <v>370</v>
      </c>
      <c r="B73" s="17">
        <f>'salaires 24,5%'!B73*0.0082*179/209*1.075</f>
        <v>53.036565191387552</v>
      </c>
      <c r="C73" s="17">
        <f>'salaires 24,5%'!C73*0.0082*179/209*1.075</f>
        <v>54.493655167464112</v>
      </c>
      <c r="D73" s="17">
        <f>'salaires 24,5%'!D73*0.0082*179/209*1.075</f>
        <v>55.950745143540665</v>
      </c>
      <c r="E73" s="17">
        <f>'salaires 24,5%'!E73*0.0082*179/209*1.075</f>
        <v>57.415384808612444</v>
      </c>
      <c r="F73" s="17">
        <f>'salaires 24,5%'!F73*0.0082*179/209*1.075</f>
        <v>59.355654880382772</v>
      </c>
      <c r="G73" s="17">
        <f>'salaires 24,5%'!G73*0.0082*179/209*1.075</f>
        <v>61.303474641148327</v>
      </c>
      <c r="H73" s="17">
        <f>'salaires 24,5%'!H73*0.0082*179/209*1.075</f>
        <v>63.251294401913874</v>
      </c>
      <c r="I73" s="17">
        <f>'salaires 24,5%'!I73*0.0082*179/209*1.075</f>
        <v>63.98361423444976</v>
      </c>
      <c r="J73" s="17">
        <f>'salaires 24,5%'!J73*0.0082*179/209*1.075</f>
        <v>64.708384377990427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B10"/>
  <sheetViews>
    <sheetView tabSelected="1" workbookViewId="0">
      <selection activeCell="C17" sqref="C17"/>
    </sheetView>
  </sheetViews>
  <sheetFormatPr baseColWidth="10" defaultRowHeight="12.3"/>
  <sheetData>
    <row r="3" spans="2:2">
      <c r="B3" s="28" t="s">
        <v>16</v>
      </c>
    </row>
    <row r="4" spans="2:2">
      <c r="B4" s="29" t="s">
        <v>39</v>
      </c>
    </row>
    <row r="5" spans="2:2">
      <c r="B5" s="29" t="s">
        <v>40</v>
      </c>
    </row>
    <row r="6" spans="2:2">
      <c r="B6" s="29" t="s">
        <v>41</v>
      </c>
    </row>
    <row r="7" spans="2:2">
      <c r="B7" s="29" t="s">
        <v>42</v>
      </c>
    </row>
    <row r="8" spans="2:2">
      <c r="B8" s="29" t="s">
        <v>43</v>
      </c>
    </row>
    <row r="10" spans="2:2">
      <c r="B10" s="29"/>
    </row>
  </sheetData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F27" sqref="F27"/>
    </sheetView>
  </sheetViews>
  <sheetFormatPr baseColWidth="10" defaultRowHeight="12.3"/>
  <sheetData>
    <row r="2" spans="1:10" ht="15">
      <c r="A2" s="21"/>
      <c r="B2" s="22"/>
      <c r="C2" s="22"/>
      <c r="D2" s="24" t="s">
        <v>26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15">
        <v>30</v>
      </c>
      <c r="B7" s="17">
        <f>'salaires 24,5%'!B7*0.0082*167/209*1.075</f>
        <v>10.755523133971291</v>
      </c>
      <c r="C7" s="17">
        <f>'salaires 24,5%'!C7*0.0082*167/209*1.075</f>
        <v>11.051352846889953</v>
      </c>
      <c r="D7" s="17">
        <f>'salaires 24,5%'!D7*0.0082*167/209*1.075</f>
        <v>11.347182559808612</v>
      </c>
      <c r="E7" s="17">
        <f>'salaires 24,5%'!E7*0.0082*167/209*1.075</f>
        <v>11.643012272727272</v>
      </c>
      <c r="F7" s="17">
        <f>'salaires 24,5%'!F7*0.0082*167/209*1.075</f>
        <v>12.037451889952155</v>
      </c>
      <c r="G7" s="17">
        <f>'salaires 24,5%'!G7*0.0082*167/209*1.075</f>
        <v>12.431891507177033</v>
      </c>
      <c r="H7" s="17">
        <f>'salaires 24,5%'!H7*0.0082*167/209*1.075</f>
        <v>12.826331124401916</v>
      </c>
      <c r="I7" s="17">
        <f>'salaires 24,5%'!I7*0.0082*167/209*1.075</f>
        <v>12.974245980861244</v>
      </c>
      <c r="J7" s="17">
        <f>'salaires 24,5%'!J7*0.0082*167/209*1.075</f>
        <v>13.122160837320576</v>
      </c>
    </row>
    <row r="8" spans="1:10">
      <c r="A8" s="15">
        <v>35</v>
      </c>
      <c r="B8" s="17">
        <f>'salaires 24,5%'!B8*0.0082*167/209*1.075</f>
        <v>10.959786507177034</v>
      </c>
      <c r="C8" s="17">
        <f>'salaires 24,5%'!C8*0.0082*167/209*1.075</f>
        <v>11.262659784688994</v>
      </c>
      <c r="D8" s="17">
        <f>'salaires 24,5%'!D8*0.0082*167/209*1.075</f>
        <v>11.565533062200958</v>
      </c>
      <c r="E8" s="17">
        <f>'salaires 24,5%'!E8*0.0082*167/209*1.075</f>
        <v>11.868406339712921</v>
      </c>
      <c r="F8" s="17">
        <f>'salaires 24,5%'!F8*0.0082*167/209*1.075</f>
        <v>12.269889521531102</v>
      </c>
      <c r="G8" s="17">
        <f>'salaires 24,5%'!G8*0.0082*167/209*1.075</f>
        <v>12.671372703349281</v>
      </c>
      <c r="H8" s="17">
        <f>'salaires 24,5%'!H8*0.0082*167/209*1.075</f>
        <v>13.072855885167465</v>
      </c>
      <c r="I8" s="17">
        <f>'salaires 24,5%'!I8*0.0082*167/209*1.075</f>
        <v>13.220770741626794</v>
      </c>
      <c r="J8" s="17">
        <f>'salaires 24,5%'!J8*0.0082*167/209*1.075</f>
        <v>13.375729162679425</v>
      </c>
    </row>
    <row r="9" spans="1:10">
      <c r="A9" s="15">
        <v>40</v>
      </c>
      <c r="B9" s="17">
        <f>'salaires 24,5%'!B9*0.0082*167/209*1.075</f>
        <v>11.17813700956938</v>
      </c>
      <c r="C9" s="17">
        <f>'salaires 24,5%'!C9*0.0082*167/209*1.075</f>
        <v>11.481010287081341</v>
      </c>
      <c r="D9" s="17">
        <f>'salaires 24,5%'!D9*0.0082*167/209*1.075</f>
        <v>11.790927129186604</v>
      </c>
      <c r="E9" s="17">
        <f>'salaires 24,5%'!E9*0.0082*167/209*1.075</f>
        <v>12.100843971291868</v>
      </c>
      <c r="F9" s="17">
        <f>'salaires 24,5%'!F9*0.0082*167/209*1.075</f>
        <v>12.50937071770335</v>
      </c>
      <c r="G9" s="17">
        <f>'salaires 24,5%'!G9*0.0082*167/209*1.075</f>
        <v>12.917897464114832</v>
      </c>
      <c r="H9" s="17">
        <f>'salaires 24,5%'!H9*0.0082*167/209*1.075</f>
        <v>13.333467775119619</v>
      </c>
      <c r="I9" s="17">
        <f>'salaires 24,5%'!I9*0.0082*167/209*1.075</f>
        <v>13.481382631578947</v>
      </c>
      <c r="J9" s="17">
        <f>'salaires 24,5%'!J9*0.0082*167/209*1.075</f>
        <v>13.636341052631579</v>
      </c>
    </row>
    <row r="10" spans="1:10">
      <c r="A10" s="15">
        <v>45</v>
      </c>
      <c r="B10" s="17">
        <f>'salaires 24,5%'!B10*0.0082*167/209*1.075</f>
        <v>11.396487511961723</v>
      </c>
      <c r="C10" s="17">
        <f>'salaires 24,5%'!C10*0.0082*167/209*1.075</f>
        <v>11.713447918660288</v>
      </c>
      <c r="D10" s="17">
        <f>'salaires 24,5%'!D10*0.0082*167/209*1.075</f>
        <v>12.023364760765551</v>
      </c>
      <c r="E10" s="17">
        <f>'salaires 24,5%'!E10*0.0082*167/209*1.075</f>
        <v>12.340325167464114</v>
      </c>
      <c r="F10" s="17">
        <f>'salaires 24,5%'!F10*0.0082*167/209*1.075</f>
        <v>12.755895478468899</v>
      </c>
      <c r="G10" s="17">
        <f>'salaires 24,5%'!G10*0.0082*167/209*1.075</f>
        <v>13.178509354066986</v>
      </c>
      <c r="H10" s="17">
        <f>'salaires 24,5%'!H10*0.0082*167/209*1.075</f>
        <v>13.594079665071769</v>
      </c>
      <c r="I10" s="17">
        <f>'salaires 24,5%'!I10*0.0082*167/209*1.075</f>
        <v>13.749038086124404</v>
      </c>
      <c r="J10" s="17">
        <f>'salaires 24,5%'!J10*0.0082*167/209*1.075</f>
        <v>13.903996507177036</v>
      </c>
    </row>
    <row r="11" spans="1:10">
      <c r="A11" s="15">
        <v>50</v>
      </c>
      <c r="B11" s="17">
        <f>'salaires 24,5%'!B11*0.0082*167/209*1.075</f>
        <v>11.62188157894737</v>
      </c>
      <c r="C11" s="17">
        <f>'salaires 24,5%'!C11*0.0082*167/209*1.075</f>
        <v>11.945885550239236</v>
      </c>
      <c r="D11" s="17">
        <f>'salaires 24,5%'!D11*0.0082*167/209*1.075</f>
        <v>12.262845956937801</v>
      </c>
      <c r="E11" s="17">
        <f>'salaires 24,5%'!E11*0.0082*167/209*1.075</f>
        <v>12.586849928229668</v>
      </c>
      <c r="F11" s="17">
        <f>'salaires 24,5%'!F11*0.0082*167/209*1.075</f>
        <v>13.009463803827751</v>
      </c>
      <c r="G11" s="17">
        <f>'salaires 24,5%'!G11*0.0082*167/209*1.075</f>
        <v>13.439121244019141</v>
      </c>
      <c r="H11" s="17">
        <f>'salaires 24,5%'!H11*0.0082*167/209*1.075</f>
        <v>13.861735119617226</v>
      </c>
      <c r="I11" s="17">
        <f>'salaires 24,5%'!I11*0.0082*167/209*1.075</f>
        <v>14.023737105263157</v>
      </c>
      <c r="J11" s="17">
        <f>'salaires 24,5%'!J11*0.0082*167/209*1.075</f>
        <v>14.185739090909092</v>
      </c>
    </row>
    <row r="12" spans="1:10">
      <c r="A12" s="15">
        <v>55</v>
      </c>
      <c r="B12" s="17">
        <f>'salaires 24,5%'!B12*0.0082*167/209*1.075</f>
        <v>11.847275645933015</v>
      </c>
      <c r="C12" s="17">
        <f>'salaires 24,5%'!C12*0.0082*167/209*1.075</f>
        <v>12.171279617224881</v>
      </c>
      <c r="D12" s="17">
        <f>'salaires 24,5%'!D12*0.0082*167/209*1.075</f>
        <v>12.495283588516749</v>
      </c>
      <c r="E12" s="17">
        <f>'salaires 24,5%'!E12*0.0082*167/209*1.075</f>
        <v>12.819287559808613</v>
      </c>
      <c r="F12" s="17">
        <f>'salaires 24,5%'!F12*0.0082*167/209*1.075</f>
        <v>13.255988564593302</v>
      </c>
      <c r="G12" s="17">
        <f>'salaires 24,5%'!G12*0.0082*167/209*1.075</f>
        <v>13.692689569377992</v>
      </c>
      <c r="H12" s="17">
        <f>'salaires 24,5%'!H12*0.0082*167/209*1.075</f>
        <v>14.129390574162677</v>
      </c>
      <c r="I12" s="17">
        <f>'salaires 24,5%'!I12*0.0082*167/209*1.075</f>
        <v>14.291392559808616</v>
      </c>
      <c r="J12" s="17">
        <f>'salaires 24,5%'!J12*0.0082*167/209*1.075</f>
        <v>14.453394545454548</v>
      </c>
    </row>
    <row r="13" spans="1:10">
      <c r="A13" s="15">
        <v>60</v>
      </c>
      <c r="B13" s="17">
        <f>'salaires 24,5%'!B13*0.0082*167/209*1.075</f>
        <v>12.07266971291866</v>
      </c>
      <c r="C13" s="17">
        <f>'salaires 24,5%'!C13*0.0082*167/209*1.075</f>
        <v>12.410760813397131</v>
      </c>
      <c r="D13" s="17">
        <f>'salaires 24,5%'!D13*0.0082*167/209*1.075</f>
        <v>12.741808349282298</v>
      </c>
      <c r="E13" s="17">
        <f>'salaires 24,5%'!E13*0.0082*167/209*1.075</f>
        <v>13.072855885167465</v>
      </c>
      <c r="F13" s="17">
        <f>'salaires 24,5%'!F13*0.0082*167/209*1.075</f>
        <v>13.516600454545454</v>
      </c>
      <c r="G13" s="17">
        <f>'salaires 24,5%'!G13*0.0082*167/209*1.075</f>
        <v>13.960345023923447</v>
      </c>
      <c r="H13" s="17">
        <f>'salaires 24,5%'!H13*0.0082*167/209*1.075</f>
        <v>14.404089593301435</v>
      </c>
      <c r="I13" s="17">
        <f>'salaires 24,5%'!I13*0.0082*167/209*1.075</f>
        <v>14.566091578947368</v>
      </c>
      <c r="J13" s="17">
        <f>'salaires 24,5%'!J13*0.0082*167/209*1.075</f>
        <v>14.735137129186604</v>
      </c>
    </row>
    <row r="14" spans="1:10">
      <c r="A14" s="15">
        <v>65</v>
      </c>
      <c r="B14" s="17">
        <f>'salaires 24,5%'!B14*0.0082*167/209*1.075</f>
        <v>12.319194473684211</v>
      </c>
      <c r="C14" s="17">
        <f>'salaires 24,5%'!C14*0.0082*167/209*1.075</f>
        <v>12.657285574162682</v>
      </c>
      <c r="D14" s="17">
        <f>'salaires 24,5%'!D14*0.0082*167/209*1.075</f>
        <v>12.995376674641149</v>
      </c>
      <c r="E14" s="17">
        <f>'salaires 24,5%'!E14*0.0082*167/209*1.075</f>
        <v>13.340511339712918</v>
      </c>
      <c r="F14" s="17">
        <f>'salaires 24,5%'!F14*0.0082*167/209*1.075</f>
        <v>13.791299473684212</v>
      </c>
      <c r="G14" s="17">
        <f>'salaires 24,5%'!G14*0.0082*167/209*1.075</f>
        <v>14.242087607655503</v>
      </c>
      <c r="H14" s="17">
        <f>'salaires 24,5%'!H14*0.0082*167/209*1.075</f>
        <v>14.692875741626795</v>
      </c>
      <c r="I14" s="17">
        <f>'salaires 24,5%'!I14*0.0082*167/209*1.075</f>
        <v>14.861921291866031</v>
      </c>
      <c r="J14" s="17">
        <f>'salaires 24,5%'!J14*0.0082*167/209*1.075</f>
        <v>15.030966842105265</v>
      </c>
    </row>
    <row r="15" spans="1:10">
      <c r="A15" s="15">
        <v>70</v>
      </c>
      <c r="B15" s="17">
        <f>'salaires 24,5%'!B15*0.0082*167/209*1.075</f>
        <v>12.579806363636362</v>
      </c>
      <c r="C15" s="17">
        <f>'salaires 24,5%'!C15*0.0082*167/209*1.075</f>
        <v>12.924941028708133</v>
      </c>
      <c r="D15" s="17">
        <f>'salaires 24,5%'!D15*0.0082*167/209*1.075</f>
        <v>13.270075693779905</v>
      </c>
      <c r="E15" s="17">
        <f>'salaires 24,5%'!E15*0.0082*167/209*1.075</f>
        <v>13.615210358851675</v>
      </c>
      <c r="F15" s="17">
        <f>'salaires 24,5%'!F15*0.0082*167/209*1.075</f>
        <v>14.08008562200957</v>
      </c>
      <c r="G15" s="17">
        <f>'salaires 24,5%'!G15*0.0082*167/209*1.075</f>
        <v>14.544960885167464</v>
      </c>
      <c r="H15" s="17">
        <f>'salaires 24,5%'!H15*0.0082*167/209*1.075</f>
        <v>15.002792583732056</v>
      </c>
      <c r="I15" s="17">
        <f>'salaires 24,5%'!I15*0.0082*167/209*1.075</f>
        <v>15.178881698564597</v>
      </c>
      <c r="J15" s="17">
        <f>'salaires 24,5%'!J15*0.0082*167/209*1.075</f>
        <v>15.347927248803828</v>
      </c>
    </row>
    <row r="16" spans="1:10">
      <c r="A16" s="15">
        <v>75</v>
      </c>
      <c r="B16" s="17">
        <f>'salaires 24,5%'!B16*0.0082*167/209*1.075</f>
        <v>12.81224399521531</v>
      </c>
      <c r="C16" s="17">
        <f>'salaires 24,5%'!C16*0.0082*167/209*1.075</f>
        <v>13.171465789473684</v>
      </c>
      <c r="D16" s="17">
        <f>'salaires 24,5%'!D16*0.0082*167/209*1.075</f>
        <v>13.523644019138755</v>
      </c>
      <c r="E16" s="17">
        <f>'salaires 24,5%'!E16*0.0082*167/209*1.075</f>
        <v>13.875822248803825</v>
      </c>
      <c r="F16" s="17">
        <f>'salaires 24,5%'!F16*0.0082*167/209*1.075</f>
        <v>14.340697511961721</v>
      </c>
      <c r="G16" s="17">
        <f>'salaires 24,5%'!G16*0.0082*167/209*1.075</f>
        <v>14.812616339712919</v>
      </c>
      <c r="H16" s="17">
        <f>'salaires 24,5%'!H16*0.0082*167/209*1.075</f>
        <v>15.284535167464115</v>
      </c>
      <c r="I16" s="17">
        <f>'salaires 24,5%'!I16*0.0082*167/209*1.075</f>
        <v>15.460624282296653</v>
      </c>
      <c r="J16" s="17">
        <f>'salaires 24,5%'!J16*0.0082*167/209*1.075</f>
        <v>15.636713397129187</v>
      </c>
    </row>
    <row r="17" spans="1:10">
      <c r="A17" s="15">
        <v>80</v>
      </c>
      <c r="B17" s="17">
        <f>'salaires 24,5%'!B17*0.0082*167/209*1.075</f>
        <v>13.044681626794256</v>
      </c>
      <c r="C17" s="17">
        <f>'salaires 24,5%'!C17*0.0082*167/209*1.075</f>
        <v>13.403903421052632</v>
      </c>
      <c r="D17" s="17">
        <f>'salaires 24,5%'!D17*0.0082*167/209*1.075</f>
        <v>13.763125215311005</v>
      </c>
      <c r="E17" s="17">
        <f>'salaires 24,5%'!E17*0.0082*167/209*1.075</f>
        <v>14.122347009569379</v>
      </c>
      <c r="F17" s="17">
        <f>'salaires 24,5%'!F17*0.0082*167/209*1.075</f>
        <v>14.601309401913875</v>
      </c>
      <c r="G17" s="17">
        <f>'salaires 24,5%'!G17*0.0082*167/209*1.075</f>
        <v>15.080271794258374</v>
      </c>
      <c r="H17" s="17">
        <f>'salaires 24,5%'!H17*0.0082*167/209*1.075</f>
        <v>15.559234186602872</v>
      </c>
      <c r="I17" s="17">
        <f>'salaires 24,5%'!I17*0.0082*167/209*1.075</f>
        <v>15.742366866028711</v>
      </c>
      <c r="J17" s="17">
        <f>'salaires 24,5%'!J17*0.0082*167/209*1.075</f>
        <v>15.918455980861243</v>
      </c>
    </row>
    <row r="18" spans="1:10">
      <c r="A18" s="15">
        <v>85</v>
      </c>
      <c r="B18" s="17">
        <f>'salaires 24,5%'!B18*0.0082*167/209*1.075</f>
        <v>13.340511339712918</v>
      </c>
      <c r="C18" s="17">
        <f>'salaires 24,5%'!C18*0.0082*167/209*1.075</f>
        <v>13.713820263157896</v>
      </c>
      <c r="D18" s="17">
        <f>'salaires 24,5%'!D18*0.0082*167/209*1.075</f>
        <v>14.08008562200957</v>
      </c>
      <c r="E18" s="17">
        <f>'salaires 24,5%'!E18*0.0082*167/209*1.075</f>
        <v>14.446350980861244</v>
      </c>
      <c r="F18" s="17">
        <f>'salaires 24,5%'!F18*0.0082*167/209*1.075</f>
        <v>14.932356937799042</v>
      </c>
      <c r="G18" s="17">
        <f>'salaires 24,5%'!G18*0.0082*167/209*1.075</f>
        <v>15.425406459330144</v>
      </c>
      <c r="H18" s="17">
        <f>'salaires 24,5%'!H18*0.0082*167/209*1.075</f>
        <v>15.911412416267943</v>
      </c>
      <c r="I18" s="17">
        <f>'salaires 24,5%'!I18*0.0082*167/209*1.075</f>
        <v>16.101588660287081</v>
      </c>
      <c r="J18" s="17">
        <f>'salaires 24,5%'!J18*0.0082*167/209*1.075</f>
        <v>16.28472133971292</v>
      </c>
    </row>
    <row r="19" spans="1:10">
      <c r="A19" s="15">
        <v>90</v>
      </c>
      <c r="B19" s="17">
        <f>'salaires 24,5%'!B19*0.0082*167/209*1.075</f>
        <v>13.650428181818183</v>
      </c>
      <c r="C19" s="17">
        <f>'salaires 24,5%'!C19*0.0082*167/209*1.075</f>
        <v>14.023737105263157</v>
      </c>
      <c r="D19" s="17">
        <f>'salaires 24,5%'!D19*0.0082*167/209*1.075</f>
        <v>14.404089593301435</v>
      </c>
      <c r="E19" s="17">
        <f>'salaires 24,5%'!E19*0.0082*167/209*1.075</f>
        <v>14.777398516746413</v>
      </c>
      <c r="F19" s="17">
        <f>'salaires 24,5%'!F19*0.0082*167/209*1.075</f>
        <v>15.277491602870814</v>
      </c>
      <c r="G19" s="17">
        <f>'salaires 24,5%'!G19*0.0082*167/209*1.075</f>
        <v>15.777584688995216</v>
      </c>
      <c r="H19" s="17">
        <f>'salaires 24,5%'!H19*0.0082*167/209*1.075</f>
        <v>16.28472133971292</v>
      </c>
      <c r="I19" s="17">
        <f>'salaires 24,5%'!I19*0.0082*167/209*1.075</f>
        <v>16.467854019138755</v>
      </c>
      <c r="J19" s="17">
        <f>'salaires 24,5%'!J19*0.0082*167/209*1.075</f>
        <v>16.658030263157897</v>
      </c>
    </row>
    <row r="20" spans="1:10">
      <c r="A20" s="15">
        <v>95</v>
      </c>
      <c r="B20" s="17">
        <f>'salaires 24,5%'!B20*0.0082*167/209*1.075</f>
        <v>13.946257894736844</v>
      </c>
      <c r="C20" s="17">
        <f>'salaires 24,5%'!C20*0.0082*167/209*1.075</f>
        <v>14.333653947368422</v>
      </c>
      <c r="D20" s="17">
        <f>'salaires 24,5%'!D20*0.0082*167/209*1.075</f>
        <v>14.714006435406702</v>
      </c>
      <c r="E20" s="17">
        <f>'salaires 24,5%'!E20*0.0082*167/209*1.075</f>
        <v>15.101402488038277</v>
      </c>
      <c r="F20" s="17">
        <f>'salaires 24,5%'!F20*0.0082*167/209*1.075</f>
        <v>15.615582703349283</v>
      </c>
      <c r="G20" s="17">
        <f>'salaires 24,5%'!G20*0.0082*167/209*1.075</f>
        <v>16.122719354066984</v>
      </c>
      <c r="H20" s="17">
        <f>'salaires 24,5%'!H20*0.0082*167/209*1.075</f>
        <v>16.636899569377992</v>
      </c>
      <c r="I20" s="17">
        <f>'salaires 24,5%'!I20*0.0082*167/209*1.075</f>
        <v>16.82707581339713</v>
      </c>
      <c r="J20" s="17">
        <f>'salaires 24,5%'!J20*0.0082*167/209*1.075</f>
        <v>17.017252057416268</v>
      </c>
    </row>
    <row r="21" spans="1:10">
      <c r="A21" s="15">
        <v>100</v>
      </c>
      <c r="B21" s="17">
        <f>'salaires 24,5%'!B21*0.0082*167/209*1.075</f>
        <v>14.263218301435405</v>
      </c>
      <c r="C21" s="17">
        <f>'salaires 24,5%'!C21*0.0082*167/209*1.075</f>
        <v>14.657657918660288</v>
      </c>
      <c r="D21" s="17">
        <f>'salaires 24,5%'!D21*0.0082*167/209*1.075</f>
        <v>15.045053971291864</v>
      </c>
      <c r="E21" s="17">
        <f>'salaires 24,5%'!E21*0.0082*167/209*1.075</f>
        <v>15.439493588516747</v>
      </c>
      <c r="F21" s="17">
        <f>'salaires 24,5%'!F21*0.0082*167/209*1.075</f>
        <v>15.960717368421054</v>
      </c>
      <c r="G21" s="17">
        <f>'salaires 24,5%'!G21*0.0082*167/209*1.075</f>
        <v>16.488984712918661</v>
      </c>
      <c r="H21" s="17">
        <f>'salaires 24,5%'!H21*0.0082*167/209*1.075</f>
        <v>17.010208492822965</v>
      </c>
      <c r="I21" s="17">
        <f>'salaires 24,5%'!I21*0.0082*167/209*1.075</f>
        <v>17.207428301435407</v>
      </c>
      <c r="J21" s="17">
        <f>'salaires 24,5%'!J21*0.0082*167/209*1.075</f>
        <v>17.404648110047845</v>
      </c>
    </row>
    <row r="22" spans="1:10">
      <c r="A22" s="15">
        <v>105</v>
      </c>
      <c r="B22" s="17">
        <f>'salaires 24,5%'!B22*0.0082*167/209*1.075</f>
        <v>14.594265837320574</v>
      </c>
      <c r="C22" s="17">
        <f>'salaires 24,5%'!C22*0.0082*167/209*1.075</f>
        <v>14.995749019138758</v>
      </c>
      <c r="D22" s="17">
        <f>'salaires 24,5%'!D22*0.0082*167/209*1.075</f>
        <v>15.397232200956937</v>
      </c>
      <c r="E22" s="17">
        <f>'salaires 24,5%'!E22*0.0082*167/209*1.075</f>
        <v>15.79871538277512</v>
      </c>
      <c r="F22" s="17">
        <f>'salaires 24,5%'!F22*0.0082*167/209*1.075</f>
        <v>16.334026291866031</v>
      </c>
      <c r="G22" s="17">
        <f>'salaires 24,5%'!G22*0.0082*167/209*1.075</f>
        <v>16.869337200956942</v>
      </c>
      <c r="H22" s="17">
        <f>'salaires 24,5%'!H22*0.0082*167/209*1.075</f>
        <v>17.404648110047845</v>
      </c>
      <c r="I22" s="17">
        <f>'salaires 24,5%'!I22*0.0082*167/209*1.075</f>
        <v>17.608911483253589</v>
      </c>
      <c r="J22" s="17">
        <f>'salaires 24,5%'!J22*0.0082*167/209*1.075</f>
        <v>17.806131291866031</v>
      </c>
    </row>
    <row r="23" spans="1:10">
      <c r="A23" s="15">
        <v>110</v>
      </c>
      <c r="B23" s="17">
        <f>'salaires 24,5%'!B23*0.0082*167/209*1.075</f>
        <v>14.932356937799042</v>
      </c>
      <c r="C23" s="17">
        <f>'salaires 24,5%'!C23*0.0082*167/209*1.075</f>
        <v>15.347927248803828</v>
      </c>
      <c r="D23" s="17">
        <f>'salaires 24,5%'!D23*0.0082*167/209*1.075</f>
        <v>15.756453995215313</v>
      </c>
      <c r="E23" s="17">
        <f>'salaires 24,5%'!E23*0.0082*167/209*1.075</f>
        <v>16.164980741626795</v>
      </c>
      <c r="F23" s="17">
        <f>'salaires 24,5%'!F23*0.0082*167/209*1.075</f>
        <v>16.714378779904305</v>
      </c>
      <c r="G23" s="17">
        <f>'salaires 24,5%'!G23*0.0082*167/209*1.075</f>
        <v>17.263776818181817</v>
      </c>
      <c r="H23" s="17">
        <f>'salaires 24,5%'!H23*0.0082*167/209*1.075</f>
        <v>17.813174856459327</v>
      </c>
      <c r="I23" s="17">
        <f>'salaires 24,5%'!I23*0.0082*167/209*1.075</f>
        <v>18.017438229665075</v>
      </c>
      <c r="J23" s="17">
        <f>'salaires 24,5%'!J23*0.0082*167/209*1.075</f>
        <v>18.221701602870812</v>
      </c>
    </row>
    <row r="24" spans="1:10">
      <c r="A24" s="15">
        <v>115</v>
      </c>
      <c r="B24" s="17">
        <f>'salaires 24,5%'!B24*0.0082*167/209*1.075</f>
        <v>15.305665861244018</v>
      </c>
      <c r="C24" s="17">
        <f>'salaires 24,5%'!C24*0.0082*167/209*1.075</f>
        <v>15.728279736842106</v>
      </c>
      <c r="D24" s="17">
        <f>'salaires 24,5%'!D24*0.0082*167/209*1.075</f>
        <v>16.14385004784689</v>
      </c>
      <c r="E24" s="17">
        <f>'salaires 24,5%'!E24*0.0082*167/209*1.075</f>
        <v>16.566463923444978</v>
      </c>
      <c r="F24" s="17">
        <f>'salaires 24,5%'!F24*0.0082*167/209*1.075</f>
        <v>17.129949090909093</v>
      </c>
      <c r="G24" s="17">
        <f>'salaires 24,5%'!G24*0.0082*167/209*1.075</f>
        <v>17.693434258373202</v>
      </c>
      <c r="H24" s="17">
        <f>'salaires 24,5%'!H24*0.0082*167/209*1.075</f>
        <v>18.249875861244021</v>
      </c>
      <c r="I24" s="17">
        <f>'salaires 24,5%'!I24*0.0082*167/209*1.075</f>
        <v>18.461182799043062</v>
      </c>
      <c r="J24" s="17">
        <f>'salaires 24,5%'!J24*0.0082*167/209*1.075</f>
        <v>18.672489736842106</v>
      </c>
    </row>
    <row r="25" spans="1:10">
      <c r="A25" s="15">
        <v>120</v>
      </c>
      <c r="B25" s="17">
        <f>'salaires 24,5%'!B25*0.0082*167/209*1.075</f>
        <v>15.728279736842106</v>
      </c>
      <c r="C25" s="17">
        <f>'salaires 24,5%'!C25*0.0082*167/209*1.075</f>
        <v>16.157937177033492</v>
      </c>
      <c r="D25" s="17">
        <f>'salaires 24,5%'!D25*0.0082*167/209*1.075</f>
        <v>16.594638181818183</v>
      </c>
      <c r="E25" s="17">
        <f>'salaires 24,5%'!E25*0.0082*167/209*1.075</f>
        <v>17.024295622009571</v>
      </c>
      <c r="F25" s="17">
        <f>'salaires 24,5%'!F25*0.0082*167/209*1.075</f>
        <v>17.60186791866029</v>
      </c>
      <c r="G25" s="17">
        <f>'salaires 24,5%'!G25*0.0082*167/209*1.075</f>
        <v>18.179440215311004</v>
      </c>
      <c r="H25" s="17">
        <f>'salaires 24,5%'!H25*0.0082*167/209*1.075</f>
        <v>18.757012511961722</v>
      </c>
      <c r="I25" s="17">
        <f>'salaires 24,5%'!I25*0.0082*167/209*1.075</f>
        <v>18.975363014354066</v>
      </c>
      <c r="J25" s="17">
        <f>'salaires 24,5%'!J25*0.0082*167/209*1.075</f>
        <v>19.18666995215311</v>
      </c>
    </row>
    <row r="26" spans="1:10">
      <c r="A26" s="15">
        <v>125</v>
      </c>
      <c r="B26" s="17">
        <f>'salaires 24,5%'!B26*0.0082*167/209*1.075</f>
        <v>16.122719354066984</v>
      </c>
      <c r="C26" s="17">
        <f>'salaires 24,5%'!C26*0.0082*167/209*1.075</f>
        <v>16.566463923444978</v>
      </c>
      <c r="D26" s="17">
        <f>'salaires 24,5%'!D26*0.0082*167/209*1.075</f>
        <v>17.010208492822965</v>
      </c>
      <c r="E26" s="17">
        <f>'salaires 24,5%'!E26*0.0082*167/209*1.075</f>
        <v>17.453953062200956</v>
      </c>
      <c r="F26" s="17">
        <f>'salaires 24,5%'!F26*0.0082*167/209*1.075</f>
        <v>18.045612488038277</v>
      </c>
      <c r="G26" s="17">
        <f>'salaires 24,5%'!G26*0.0082*167/209*1.075</f>
        <v>18.637271913875601</v>
      </c>
      <c r="H26" s="17">
        <f>'salaires 24,5%'!H26*0.0082*167/209*1.075</f>
        <v>19.228931339712922</v>
      </c>
      <c r="I26" s="17">
        <f>'salaires 24,5%'!I26*0.0082*167/209*1.075</f>
        <v>19.447281842105269</v>
      </c>
      <c r="J26" s="17">
        <f>'salaires 24,5%'!J26*0.0082*167/209*1.075</f>
        <v>19.672675909090909</v>
      </c>
    </row>
    <row r="27" spans="1:10">
      <c r="A27" s="15">
        <v>130</v>
      </c>
      <c r="B27" s="17">
        <f>'salaires 24,5%'!B27*0.0082*167/209*1.075</f>
        <v>16.517158971291867</v>
      </c>
      <c r="C27" s="17">
        <f>'salaires 24,5%'!C27*0.0082*167/209*1.075</f>
        <v>16.967947105263157</v>
      </c>
      <c r="D27" s="17">
        <f>'salaires 24,5%'!D27*0.0082*167/209*1.075</f>
        <v>17.425778803827754</v>
      </c>
      <c r="E27" s="17">
        <f>'salaires 24,5%'!E27*0.0082*167/209*1.075</f>
        <v>17.876566937799041</v>
      </c>
      <c r="F27" s="17">
        <f>'salaires 24,5%'!F27*0.0082*167/209*1.075</f>
        <v>18.482313492822971</v>
      </c>
      <c r="G27" s="17">
        <f>'salaires 24,5%'!G27*0.0082*167/209*1.075</f>
        <v>19.088060047846891</v>
      </c>
      <c r="H27" s="17">
        <f>'salaires 24,5%'!H27*0.0082*167/209*1.075</f>
        <v>19.693806602870815</v>
      </c>
      <c r="I27" s="17">
        <f>'salaires 24,5%'!I27*0.0082*167/209*1.075</f>
        <v>19.926244234449761</v>
      </c>
      <c r="J27" s="17">
        <f>'salaires 24,5%'!J27*0.0082*167/209*1.075</f>
        <v>20.151638301435405</v>
      </c>
    </row>
    <row r="28" spans="1:10">
      <c r="A28" s="15">
        <v>135</v>
      </c>
      <c r="B28" s="17">
        <f>'salaires 24,5%'!B28*0.0082*167/209*1.075</f>
        <v>16.925685717703352</v>
      </c>
      <c r="C28" s="17">
        <f>'salaires 24,5%'!C28*0.0082*167/209*1.075</f>
        <v>17.390560980861245</v>
      </c>
      <c r="D28" s="17">
        <f>'salaires 24,5%'!D28*0.0082*167/209*1.075</f>
        <v>17.855436244019142</v>
      </c>
      <c r="E28" s="17">
        <f>'salaires 24,5%'!E28*0.0082*167/209*1.075</f>
        <v>18.320311507177035</v>
      </c>
      <c r="F28" s="17">
        <f>'salaires 24,5%'!F28*0.0082*167/209*1.075</f>
        <v>18.940145191387561</v>
      </c>
      <c r="G28" s="17">
        <f>'salaires 24,5%'!G28*0.0082*167/209*1.075</f>
        <v>19.559978875598087</v>
      </c>
      <c r="H28" s="17">
        <f>'salaires 24,5%'!H28*0.0082*167/209*1.075</f>
        <v>20.186856124401917</v>
      </c>
      <c r="I28" s="17">
        <f>'salaires 24,5%'!I28*0.0082*167/209*1.075</f>
        <v>20.419293755980863</v>
      </c>
      <c r="J28" s="17">
        <f>'salaires 24,5%'!J28*0.0082*167/209*1.075</f>
        <v>20.65173138755981</v>
      </c>
    </row>
    <row r="29" spans="1:10">
      <c r="A29" s="15">
        <v>140</v>
      </c>
      <c r="B29" s="17">
        <f>'salaires 24,5%'!B29*0.0082*167/209*1.075</f>
        <v>17.341256028708134</v>
      </c>
      <c r="C29" s="17">
        <f>'salaires 24,5%'!C29*0.0082*167/209*1.075</f>
        <v>17.820218421052633</v>
      </c>
      <c r="D29" s="17">
        <f>'salaires 24,5%'!D29*0.0082*167/209*1.075</f>
        <v>18.299180813397133</v>
      </c>
      <c r="E29" s="17">
        <f>'salaires 24,5%'!E29*0.0082*167/209*1.075</f>
        <v>18.771099641148329</v>
      </c>
      <c r="F29" s="17">
        <f>'salaires 24,5%'!F29*0.0082*167/209*1.075</f>
        <v>19.412064019138757</v>
      </c>
      <c r="G29" s="17">
        <f>'salaires 24,5%'!G29*0.0082*167/209*1.075</f>
        <v>20.045984832535883</v>
      </c>
      <c r="H29" s="17">
        <f>'salaires 24,5%'!H29*0.0082*167/209*1.075</f>
        <v>20.679905645933015</v>
      </c>
      <c r="I29" s="17">
        <f>'salaires 24,5%'!I29*0.0082*167/209*1.075</f>
        <v>20.919386842105261</v>
      </c>
      <c r="J29" s="17">
        <f>'salaires 24,5%'!J29*0.0082*167/209*1.075</f>
        <v>21.158868038277518</v>
      </c>
    </row>
    <row r="30" spans="1:10">
      <c r="A30" s="15">
        <v>145</v>
      </c>
      <c r="B30" s="17">
        <f>'salaires 24,5%'!B30*0.0082*167/209*1.075</f>
        <v>17.770913468899522</v>
      </c>
      <c r="C30" s="17">
        <f>'salaires 24,5%'!C30*0.0082*167/209*1.075</f>
        <v>18.263962990430624</v>
      </c>
      <c r="D30" s="17">
        <f>'salaires 24,5%'!D30*0.0082*167/209*1.075</f>
        <v>18.749968947368419</v>
      </c>
      <c r="E30" s="17">
        <f>'salaires 24,5%'!E30*0.0082*167/209*1.075</f>
        <v>19.243018468899525</v>
      </c>
      <c r="F30" s="17">
        <f>'salaires 24,5%'!F30*0.0082*167/209*1.075</f>
        <v>19.891026411483253</v>
      </c>
      <c r="G30" s="17">
        <f>'salaires 24,5%'!G30*0.0082*167/209*1.075</f>
        <v>20.546077918660288</v>
      </c>
      <c r="H30" s="17">
        <f>'salaires 24,5%'!H30*0.0082*167/209*1.075</f>
        <v>21.201129425837323</v>
      </c>
      <c r="I30" s="17">
        <f>'salaires 24,5%'!I30*0.0082*167/209*1.075</f>
        <v>21.440610622009572</v>
      </c>
      <c r="J30" s="17">
        <f>'salaires 24,5%'!J30*0.0082*167/209*1.075</f>
        <v>21.687135382775118</v>
      </c>
    </row>
    <row r="31" spans="1:10">
      <c r="A31" s="15">
        <v>150</v>
      </c>
      <c r="B31" s="17">
        <f>'salaires 24,5%'!B31*0.0082*167/209*1.075</f>
        <v>18.214658038277513</v>
      </c>
      <c r="C31" s="17">
        <f>'salaires 24,5%'!C31*0.0082*167/209*1.075</f>
        <v>18.714751124401914</v>
      </c>
      <c r="D31" s="17">
        <f>'salaires 24,5%'!D31*0.0082*167/209*1.075</f>
        <v>19.214844210526319</v>
      </c>
      <c r="E31" s="17">
        <f>'salaires 24,5%'!E31*0.0082*167/209*1.075</f>
        <v>19.714937296650717</v>
      </c>
      <c r="F31" s="17">
        <f>'salaires 24,5%'!F31*0.0082*167/209*1.075</f>
        <v>20.384075933014355</v>
      </c>
      <c r="G31" s="17">
        <f>'salaires 24,5%'!G31*0.0082*167/209*1.075</f>
        <v>21.053214569377989</v>
      </c>
      <c r="H31" s="17">
        <f>'salaires 24,5%'!H31*0.0082*167/209*1.075</f>
        <v>21.72235320574163</v>
      </c>
      <c r="I31" s="17">
        <f>'salaires 24,5%'!I31*0.0082*167/209*1.075</f>
        <v>21.968877966507176</v>
      </c>
      <c r="J31" s="17">
        <f>'salaires 24,5%'!J31*0.0082*167/209*1.075</f>
        <v>22.222446291866031</v>
      </c>
    </row>
    <row r="32" spans="1:10">
      <c r="A32" s="13">
        <v>155</v>
      </c>
      <c r="B32" s="17">
        <f>'salaires 24,5%'!B32*0.0082*167/209*1.075</f>
        <v>18.651359043062204</v>
      </c>
      <c r="C32" s="17">
        <f>'salaires 24,5%'!C32*0.0082*167/209*1.075</f>
        <v>19.165539258373204</v>
      </c>
      <c r="D32" s="17">
        <f>'salaires 24,5%'!D32*0.0082*167/209*1.075</f>
        <v>19.679719473684212</v>
      </c>
      <c r="E32" s="17">
        <f>'salaires 24,5%'!E32*0.0082*167/209*1.075</f>
        <v>20.19389968899522</v>
      </c>
      <c r="F32" s="17">
        <f>'salaires 24,5%'!F32*0.0082*167/209*1.075</f>
        <v>20.877125454545457</v>
      </c>
      <c r="G32" s="17">
        <f>'salaires 24,5%'!G32*0.0082*167/209*1.075</f>
        <v>21.560351220095693</v>
      </c>
      <c r="H32" s="17">
        <f>'salaires 24,5%'!H32*0.0082*167/209*1.075</f>
        <v>22.250620550239233</v>
      </c>
      <c r="I32" s="17">
        <f>'salaires 24,5%'!I32*0.0082*167/209*1.075</f>
        <v>22.504188875598086</v>
      </c>
      <c r="J32" s="17">
        <f>'salaires 24,5%'!J32*0.0082*167/209*1.075</f>
        <v>22.757757200956938</v>
      </c>
    </row>
    <row r="33" spans="1:10">
      <c r="A33" s="13">
        <v>160</v>
      </c>
      <c r="B33" s="17">
        <f>'salaires 24,5%'!B33*0.0082*167/209*1.075</f>
        <v>19.172582822966511</v>
      </c>
      <c r="C33" s="17">
        <f>'salaires 24,5%'!C33*0.0082*167/209*1.075</f>
        <v>19.700850167464115</v>
      </c>
      <c r="D33" s="17">
        <f>'salaires 24,5%'!D33*0.0082*167/209*1.075</f>
        <v>20.229117511961721</v>
      </c>
      <c r="E33" s="17">
        <f>'salaires 24,5%'!E33*0.0082*167/209*1.075</f>
        <v>20.757384856459332</v>
      </c>
      <c r="F33" s="17">
        <f>'salaires 24,5%'!F33*0.0082*167/209*1.075</f>
        <v>21.461741315789475</v>
      </c>
      <c r="G33" s="17">
        <f>'salaires 24,5%'!G33*0.0082*167/209*1.075</f>
        <v>22.166097775119614</v>
      </c>
      <c r="H33" s="17">
        <f>'salaires 24,5%'!H33*0.0082*167/209*1.075</f>
        <v>22.863410669856464</v>
      </c>
      <c r="I33" s="17">
        <f>'salaires 24,5%'!I33*0.0082*167/209*1.075</f>
        <v>23.131066124401915</v>
      </c>
      <c r="J33" s="17">
        <f>'salaires 24,5%'!J33*0.0082*167/209*1.075</f>
        <v>23.391678014354071</v>
      </c>
    </row>
    <row r="34" spans="1:10">
      <c r="A34" s="15">
        <v>165</v>
      </c>
      <c r="B34" s="17">
        <f>'salaires 24,5%'!B34*0.0082*167/209*1.075</f>
        <v>19.630414521531097</v>
      </c>
      <c r="C34" s="17">
        <f>'salaires 24,5%'!C34*0.0082*167/209*1.075</f>
        <v>20.172768995215311</v>
      </c>
      <c r="D34" s="17">
        <f>'salaires 24,5%'!D34*0.0082*167/209*1.075</f>
        <v>20.715123468899524</v>
      </c>
      <c r="E34" s="17">
        <f>'salaires 24,5%'!E34*0.0082*167/209*1.075</f>
        <v>21.257477942583733</v>
      </c>
      <c r="F34" s="17">
        <f>'salaires 24,5%'!F34*0.0082*167/209*1.075</f>
        <v>21.975921531100479</v>
      </c>
      <c r="G34" s="17">
        <f>'salaires 24,5%'!G34*0.0082*167/209*1.075</f>
        <v>22.694365119617224</v>
      </c>
      <c r="H34" s="17">
        <f>'salaires 24,5%'!H34*0.0082*167/209*1.075</f>
        <v>23.419852272727272</v>
      </c>
      <c r="I34" s="17">
        <f>'salaires 24,5%'!I34*0.0082*167/209*1.075</f>
        <v>23.687507727272727</v>
      </c>
      <c r="J34" s="17">
        <f>'salaires 24,5%'!J34*0.0082*167/209*1.075</f>
        <v>23.955163181818182</v>
      </c>
    </row>
    <row r="35" spans="1:10">
      <c r="A35" s="15">
        <v>170</v>
      </c>
      <c r="B35" s="17">
        <f>'salaires 24,5%'!B35*0.0082*167/209*1.075</f>
        <v>20.116420478468903</v>
      </c>
      <c r="C35" s="17">
        <f>'salaires 24,5%'!C35*0.0082*167/209*1.075</f>
        <v>20.665818516746413</v>
      </c>
      <c r="D35" s="17">
        <f>'salaires 24,5%'!D35*0.0082*167/209*1.075</f>
        <v>21.222260119617225</v>
      </c>
      <c r="E35" s="17">
        <f>'salaires 24,5%'!E35*0.0082*167/209*1.075</f>
        <v>21.771658157894738</v>
      </c>
      <c r="F35" s="17">
        <f>'salaires 24,5%'!F35*0.0082*167/209*1.075</f>
        <v>22.511232440191389</v>
      </c>
      <c r="G35" s="17">
        <f>'salaires 24,5%'!G35*0.0082*167/209*1.075</f>
        <v>23.250806722488036</v>
      </c>
      <c r="H35" s="17">
        <f>'salaires 24,5%'!H35*0.0082*167/209*1.075</f>
        <v>23.990381004784691</v>
      </c>
      <c r="I35" s="17">
        <f>'salaires 24,5%'!I35*0.0082*167/209*1.075</f>
        <v>24.265080023923446</v>
      </c>
      <c r="J35" s="17">
        <f>'salaires 24,5%'!J35*0.0082*167/209*1.075</f>
        <v>24.539779043062204</v>
      </c>
    </row>
    <row r="36" spans="1:10">
      <c r="A36" s="15">
        <v>175</v>
      </c>
      <c r="B36" s="17">
        <f>'salaires 24,5%'!B36*0.0082*167/209*1.075</f>
        <v>20.616513564593301</v>
      </c>
      <c r="C36" s="17">
        <f>'salaires 24,5%'!C36*0.0082*167/209*1.075</f>
        <v>21.179998732057417</v>
      </c>
      <c r="D36" s="17">
        <f>'salaires 24,5%'!D36*0.0082*167/209*1.075</f>
        <v>21.750527464114839</v>
      </c>
      <c r="E36" s="17">
        <f>'salaires 24,5%'!E36*0.0082*167/209*1.075</f>
        <v>22.314012631578951</v>
      </c>
      <c r="F36" s="17">
        <f>'salaires 24,5%'!F36*0.0082*167/209*1.075</f>
        <v>23.074717607655504</v>
      </c>
      <c r="G36" s="17">
        <f>'salaires 24,5%'!G36*0.0082*167/209*1.075</f>
        <v>23.828379019138751</v>
      </c>
      <c r="H36" s="17">
        <f>'salaires 24,5%'!H36*0.0082*167/209*1.075</f>
        <v>24.589083995215308</v>
      </c>
      <c r="I36" s="17">
        <f>'salaires 24,5%'!I36*0.0082*167/209*1.075</f>
        <v>24.870826578947369</v>
      </c>
      <c r="J36" s="17">
        <f>'salaires 24,5%'!J36*0.0082*167/209*1.075</f>
        <v>25.152569162679427</v>
      </c>
    </row>
    <row r="37" spans="1:10">
      <c r="A37" s="15">
        <v>180</v>
      </c>
      <c r="B37" s="17">
        <f>'salaires 24,5%'!B37*0.0082*167/209*1.075</f>
        <v>21.123650215311006</v>
      </c>
      <c r="C37" s="17">
        <f>'salaires 24,5%'!C37*0.0082*167/209*1.075</f>
        <v>21.708266076555027</v>
      </c>
      <c r="D37" s="17">
        <f>'salaires 24,5%'!D37*0.0082*167/209*1.075</f>
        <v>22.285838373205742</v>
      </c>
      <c r="E37" s="17">
        <f>'salaires 24,5%'!E37*0.0082*167/209*1.075</f>
        <v>22.870454234449763</v>
      </c>
      <c r="F37" s="17">
        <f>'salaires 24,5%'!F37*0.0082*167/209*1.075</f>
        <v>23.645246339712923</v>
      </c>
      <c r="G37" s="17">
        <f>'salaires 24,5%'!G37*0.0082*167/209*1.075</f>
        <v>24.420038444976075</v>
      </c>
      <c r="H37" s="17">
        <f>'salaires 24,5%'!H37*0.0082*167/209*1.075</f>
        <v>25.194830550239235</v>
      </c>
      <c r="I37" s="17">
        <f>'salaires 24,5%'!I37*0.0082*167/209*1.075</f>
        <v>25.483616698564596</v>
      </c>
      <c r="J37" s="17">
        <f>'salaires 24,5%'!J37*0.0082*167/209*1.075</f>
        <v>25.772402846889953</v>
      </c>
    </row>
    <row r="38" spans="1:10">
      <c r="A38" s="15">
        <v>185</v>
      </c>
      <c r="B38" s="17">
        <f>'salaires 24,5%'!B38*0.0082*167/209*1.075</f>
        <v>21.644873995215313</v>
      </c>
      <c r="C38" s="17">
        <f>'salaires 24,5%'!C38*0.0082*167/209*1.075</f>
        <v>22.236533421052634</v>
      </c>
      <c r="D38" s="17">
        <f>'salaires 24,5%'!D38*0.0082*167/209*1.075</f>
        <v>22.835236411483258</v>
      </c>
      <c r="E38" s="17">
        <f>'salaires 24,5%'!E38*0.0082*167/209*1.075</f>
        <v>23.426895837320576</v>
      </c>
      <c r="F38" s="17">
        <f>'salaires 24,5%'!F38*0.0082*167/209*1.075</f>
        <v>24.222818636363638</v>
      </c>
      <c r="G38" s="17">
        <f>'salaires 24,5%'!G38*0.0082*167/209*1.075</f>
        <v>25.018741435406699</v>
      </c>
      <c r="H38" s="17">
        <f>'salaires 24,5%'!H38*0.0082*167/209*1.075</f>
        <v>25.814664234449765</v>
      </c>
      <c r="I38" s="17">
        <f>'salaires 24,5%'!I38*0.0082*167/209*1.075</f>
        <v>26.110493947368422</v>
      </c>
      <c r="J38" s="17">
        <f>'salaires 24,5%'!J38*0.0082*167/209*1.075</f>
        <v>26.406323660287082</v>
      </c>
    </row>
    <row r="39" spans="1:10">
      <c r="A39" s="15">
        <v>190</v>
      </c>
      <c r="B39" s="17">
        <f>'salaires 24,5%'!B39*0.0082*167/209*1.075</f>
        <v>22.17314133971292</v>
      </c>
      <c r="C39" s="17">
        <f>'salaires 24,5%'!C39*0.0082*167/209*1.075</f>
        <v>22.785931459330143</v>
      </c>
      <c r="D39" s="17">
        <f>'salaires 24,5%'!D39*0.0082*167/209*1.075</f>
        <v>23.39872157894737</v>
      </c>
      <c r="E39" s="17">
        <f>'salaires 24,5%'!E39*0.0082*167/209*1.075</f>
        <v>24.00446813397129</v>
      </c>
      <c r="F39" s="17">
        <f>'salaires 24,5%'!F39*0.0082*167/209*1.075</f>
        <v>24.821521626794262</v>
      </c>
      <c r="G39" s="17">
        <f>'salaires 24,5%'!G39*0.0082*167/209*1.075</f>
        <v>25.631531555023926</v>
      </c>
      <c r="H39" s="17">
        <f>'salaires 24,5%'!H39*0.0082*167/209*1.075</f>
        <v>26.44858504784689</v>
      </c>
      <c r="I39" s="17">
        <f>'salaires 24,5%'!I39*0.0082*167/209*1.075</f>
        <v>26.75145832535885</v>
      </c>
      <c r="J39" s="17">
        <f>'salaires 24,5%'!J39*0.0082*167/209*1.075</f>
        <v>27.061375167464121</v>
      </c>
    </row>
    <row r="40" spans="1:10">
      <c r="A40" s="15">
        <v>195</v>
      </c>
      <c r="B40" s="17">
        <f>'salaires 24,5%'!B40*0.0082*167/209*1.075</f>
        <v>22.722539377990433</v>
      </c>
      <c r="C40" s="17">
        <f>'salaires 24,5%'!C40*0.0082*167/209*1.075</f>
        <v>23.349416626794259</v>
      </c>
      <c r="D40" s="17">
        <f>'salaires 24,5%'!D40*0.0082*167/209*1.075</f>
        <v>23.976293875598088</v>
      </c>
      <c r="E40" s="17">
        <f>'salaires 24,5%'!E40*0.0082*167/209*1.075</f>
        <v>24.603171124401914</v>
      </c>
      <c r="F40" s="17">
        <f>'salaires 24,5%'!F40*0.0082*167/209*1.075</f>
        <v>25.434311746411481</v>
      </c>
      <c r="G40" s="17">
        <f>'salaires 24,5%'!G40*0.0082*167/209*1.075</f>
        <v>26.265452368421052</v>
      </c>
      <c r="H40" s="17">
        <f>'salaires 24,5%'!H40*0.0082*167/209*1.075</f>
        <v>27.103636555023922</v>
      </c>
      <c r="I40" s="17">
        <f>'salaires 24,5%'!I40*0.0082*167/209*1.075</f>
        <v>27.413553397129188</v>
      </c>
      <c r="J40" s="17">
        <f>'salaires 24,5%'!J40*0.0082*167/209*1.075</f>
        <v>27.723470239234452</v>
      </c>
    </row>
    <row r="41" spans="1:10">
      <c r="A41" s="15">
        <v>200</v>
      </c>
      <c r="B41" s="17">
        <f>'salaires 24,5%'!B41*0.0082*167/209*1.075</f>
        <v>23.278980980861245</v>
      </c>
      <c r="C41" s="17">
        <f>'salaires 24,5%'!C41*0.0082*167/209*1.075</f>
        <v>23.91994535885167</v>
      </c>
      <c r="D41" s="17">
        <f>'salaires 24,5%'!D41*0.0082*167/209*1.075</f>
        <v>24.560909736842106</v>
      </c>
      <c r="E41" s="17">
        <f>'salaires 24,5%'!E41*0.0082*167/209*1.075</f>
        <v>25.201874114832535</v>
      </c>
      <c r="F41" s="17">
        <f>'salaires 24,5%'!F41*0.0082*167/209*1.075</f>
        <v>26.054145430622011</v>
      </c>
      <c r="G41" s="17">
        <f>'salaires 24,5%'!G41*0.0082*167/209*1.075</f>
        <v>26.913460311004787</v>
      </c>
      <c r="H41" s="17">
        <f>'salaires 24,5%'!H41*0.0082*167/209*1.075</f>
        <v>27.76573162679426</v>
      </c>
      <c r="I41" s="17">
        <f>'salaires 24,5%'!I41*0.0082*167/209*1.075</f>
        <v>28.089735598086129</v>
      </c>
      <c r="J41" s="17">
        <f>'salaires 24,5%'!J41*0.0082*167/209*1.075</f>
        <v>28.406696004784695</v>
      </c>
    </row>
    <row r="42" spans="1:10">
      <c r="A42" s="15">
        <v>205</v>
      </c>
      <c r="B42" s="17">
        <f>'salaires 24,5%'!B42*0.0082*167/209*1.075</f>
        <v>23.85655327751196</v>
      </c>
      <c r="C42" s="17">
        <f>'salaires 24,5%'!C42*0.0082*167/209*1.075</f>
        <v>24.511604784688995</v>
      </c>
      <c r="D42" s="17">
        <f>'salaires 24,5%'!D42*0.0082*167/209*1.075</f>
        <v>25.173699856459336</v>
      </c>
      <c r="E42" s="17">
        <f>'salaires 24,5%'!E42*0.0082*167/209*1.075</f>
        <v>25.828751363636368</v>
      </c>
      <c r="F42" s="17">
        <f>'salaires 24,5%'!F42*0.0082*167/209*1.075</f>
        <v>26.702153373205743</v>
      </c>
      <c r="G42" s="17">
        <f>'salaires 24,5%'!G42*0.0082*167/209*1.075</f>
        <v>27.575555382775121</v>
      </c>
      <c r="H42" s="17">
        <f>'salaires 24,5%'!H42*0.0082*167/209*1.075</f>
        <v>28.4560009569378</v>
      </c>
      <c r="I42" s="17">
        <f>'salaires 24,5%'!I42*0.0082*167/209*1.075</f>
        <v>28.780004928229665</v>
      </c>
      <c r="J42" s="17">
        <f>'salaires 24,5%'!J42*0.0082*167/209*1.075</f>
        <v>29.111052464114834</v>
      </c>
    </row>
    <row r="43" spans="1:10">
      <c r="A43" s="15">
        <v>210</v>
      </c>
      <c r="B43" s="17">
        <f>'salaires 24,5%'!B43*0.0082*167/209*1.075</f>
        <v>24.448212703349284</v>
      </c>
      <c r="C43" s="17">
        <f>'salaires 24,5%'!C43*0.0082*167/209*1.075</f>
        <v>25.124394904306222</v>
      </c>
      <c r="D43" s="17">
        <f>'salaires 24,5%'!D43*0.0082*167/209*1.075</f>
        <v>25.793533540669856</v>
      </c>
      <c r="E43" s="17">
        <f>'salaires 24,5%'!E43*0.0082*167/209*1.075</f>
        <v>26.469715741626796</v>
      </c>
      <c r="F43" s="17">
        <f>'salaires 24,5%'!F43*0.0082*167/209*1.075</f>
        <v>27.364248444976077</v>
      </c>
      <c r="G43" s="17">
        <f>'salaires 24,5%'!G43*0.0082*167/209*1.075</f>
        <v>28.258781148325355</v>
      </c>
      <c r="H43" s="17">
        <f>'salaires 24,5%'!H43*0.0082*167/209*1.075</f>
        <v>29.160357416267939</v>
      </c>
      <c r="I43" s="17">
        <f>'salaires 24,5%'!I43*0.0082*167/209*1.075</f>
        <v>29.498448516746407</v>
      </c>
      <c r="J43" s="17">
        <f>'salaires 24,5%'!J43*0.0082*167/209*1.075</f>
        <v>29.829496052631583</v>
      </c>
    </row>
    <row r="44" spans="1:10">
      <c r="A44" s="15">
        <v>215</v>
      </c>
      <c r="B44" s="17">
        <f>'salaires 24,5%'!B44*0.0082*167/209*1.075</f>
        <v>25.046915693779905</v>
      </c>
      <c r="C44" s="17">
        <f>'salaires 24,5%'!C44*0.0082*167/209*1.075</f>
        <v>25.737185023923448</v>
      </c>
      <c r="D44" s="17">
        <f>'salaires 24,5%'!D44*0.0082*167/209*1.075</f>
        <v>26.427454354066985</v>
      </c>
      <c r="E44" s="17">
        <f>'salaires 24,5%'!E44*0.0082*167/209*1.075</f>
        <v>27.117723684210528</v>
      </c>
      <c r="F44" s="17">
        <f>'salaires 24,5%'!F44*0.0082*167/209*1.075</f>
        <v>28.033387081339715</v>
      </c>
      <c r="G44" s="17">
        <f>'salaires 24,5%'!G44*0.0082*167/209*1.075</f>
        <v>28.956094043062201</v>
      </c>
      <c r="H44" s="17">
        <f>'salaires 24,5%'!H44*0.0082*167/209*1.075</f>
        <v>29.871757440191391</v>
      </c>
      <c r="I44" s="17">
        <f>'salaires 24,5%'!I44*0.0082*167/209*1.075</f>
        <v>30.21689210526316</v>
      </c>
      <c r="J44" s="17">
        <f>'salaires 24,5%'!J44*0.0082*167/209*1.075</f>
        <v>30.562026770334935</v>
      </c>
    </row>
    <row r="45" spans="1:10">
      <c r="A45" s="15">
        <v>220</v>
      </c>
      <c r="B45" s="17">
        <f>'salaires 24,5%'!B45*0.0082*167/209*1.075</f>
        <v>25.666749377990435</v>
      </c>
      <c r="C45" s="17">
        <f>'salaires 24,5%'!C45*0.0082*167/209*1.075</f>
        <v>26.371105837320574</v>
      </c>
      <c r="D45" s="17">
        <f>'salaires 24,5%'!D45*0.0082*167/209*1.075</f>
        <v>27.07546229665072</v>
      </c>
      <c r="E45" s="17">
        <f>'salaires 24,5%'!E45*0.0082*167/209*1.075</f>
        <v>27.786862320574162</v>
      </c>
      <c r="F45" s="17">
        <f>'salaires 24,5%'!F45*0.0082*167/209*1.075</f>
        <v>28.723656411483258</v>
      </c>
      <c r="G45" s="17">
        <f>'salaires 24,5%'!G45*0.0082*167/209*1.075</f>
        <v>29.667494066985643</v>
      </c>
      <c r="H45" s="17">
        <f>'salaires 24,5%'!H45*0.0082*167/209*1.075</f>
        <v>30.611331722488035</v>
      </c>
      <c r="I45" s="17">
        <f>'salaires 24,5%'!I45*0.0082*167/209*1.075</f>
        <v>30.96350995215311</v>
      </c>
      <c r="J45" s="17">
        <f>'salaires 24,5%'!J45*0.0082*167/209*1.075</f>
        <v>31.315688181818182</v>
      </c>
    </row>
    <row r="46" spans="1:10">
      <c r="A46" s="15">
        <v>225</v>
      </c>
      <c r="B46" s="17">
        <f>'salaires 24,5%'!B46*0.0082*167/209*1.075</f>
        <v>26.30067019138756</v>
      </c>
      <c r="C46" s="17">
        <f>'salaires 24,5%'!C46*0.0082*167/209*1.075</f>
        <v>27.026157344497609</v>
      </c>
      <c r="D46" s="17">
        <f>'salaires 24,5%'!D46*0.0082*167/209*1.075</f>
        <v>27.75164449760765</v>
      </c>
      <c r="E46" s="17">
        <f>'salaires 24,5%'!E46*0.0082*167/209*1.075</f>
        <v>28.477131650717702</v>
      </c>
      <c r="F46" s="17">
        <f>'salaires 24,5%'!F46*0.0082*167/209*1.075</f>
        <v>29.4421</v>
      </c>
      <c r="G46" s="17">
        <f>'salaires 24,5%'!G46*0.0082*167/209*1.075</f>
        <v>30.407068349282298</v>
      </c>
      <c r="H46" s="17">
        <f>'salaires 24,5%'!H46*0.0082*167/209*1.075</f>
        <v>31.372036698564596</v>
      </c>
      <c r="I46" s="17">
        <f>'salaires 24,5%'!I46*0.0082*167/209*1.075</f>
        <v>31.73125849282297</v>
      </c>
      <c r="J46" s="17">
        <f>'salaires 24,5%'!J46*0.0082*167/209*1.075</f>
        <v>32.097523851674637</v>
      </c>
    </row>
    <row r="47" spans="1:10">
      <c r="A47" s="15">
        <v>230</v>
      </c>
      <c r="B47" s="17">
        <f>'salaires 24,5%'!B47*0.0082*167/209*1.075</f>
        <v>26.948678133971292</v>
      </c>
      <c r="C47" s="17">
        <f>'salaires 24,5%'!C47*0.0082*167/209*1.075</f>
        <v>27.695295980861243</v>
      </c>
      <c r="D47" s="17">
        <f>'salaires 24,5%'!D47*0.0082*167/209*1.075</f>
        <v>28.434870263157894</v>
      </c>
      <c r="E47" s="17">
        <f>'salaires 24,5%'!E47*0.0082*167/209*1.075</f>
        <v>29.174444545454548</v>
      </c>
      <c r="F47" s="17">
        <f>'salaires 24,5%'!F47*0.0082*167/209*1.075</f>
        <v>30.167587153110052</v>
      </c>
      <c r="G47" s="17">
        <f>'salaires 24,5%'!G47*0.0082*167/209*1.075</f>
        <v>31.153686196172252</v>
      </c>
      <c r="H47" s="17">
        <f>'salaires 24,5%'!H47*0.0082*167/209*1.075</f>
        <v>32.146828803827752</v>
      </c>
      <c r="I47" s="17">
        <f>'salaires 24,5%'!I47*0.0082*167/209*1.075</f>
        <v>32.51309416267943</v>
      </c>
      <c r="J47" s="17">
        <f>'salaires 24,5%'!J47*0.0082*167/209*1.075</f>
        <v>32.886403086124403</v>
      </c>
    </row>
    <row r="48" spans="1:10">
      <c r="A48" s="15">
        <v>235</v>
      </c>
      <c r="B48" s="17">
        <f>'salaires 24,5%'!B48*0.0082*167/209*1.075</f>
        <v>27.624860334928233</v>
      </c>
      <c r="C48" s="17">
        <f>'salaires 24,5%'!C48*0.0082*167/209*1.075</f>
        <v>28.385565311004783</v>
      </c>
      <c r="D48" s="17">
        <f>'salaires 24,5%'!D48*0.0082*167/209*1.075</f>
        <v>29.146270287081343</v>
      </c>
      <c r="E48" s="17">
        <f>'salaires 24,5%'!E48*0.0082*167/209*1.075</f>
        <v>29.906975263157889</v>
      </c>
      <c r="F48" s="17">
        <f>'salaires 24,5%'!F48*0.0082*167/209*1.075</f>
        <v>30.921248564593306</v>
      </c>
      <c r="G48" s="17">
        <f>'salaires 24,5%'!G48*0.0082*167/209*1.075</f>
        <v>31.935521866028708</v>
      </c>
      <c r="H48" s="17">
        <f>'salaires 24,5%'!H48*0.0082*167/209*1.075</f>
        <v>32.949795167464117</v>
      </c>
      <c r="I48" s="17">
        <f>'salaires 24,5%'!I48*0.0082*167/209*1.075</f>
        <v>33.330147655502394</v>
      </c>
      <c r="J48" s="17">
        <f>'salaires 24,5%'!J48*0.0082*167/209*1.075</f>
        <v>33.710500143540671</v>
      </c>
    </row>
    <row r="49" spans="1:10">
      <c r="A49" s="15">
        <v>240</v>
      </c>
      <c r="B49" s="17">
        <f>'salaires 24,5%'!B49*0.0082*167/209*1.075</f>
        <v>28.477131650717702</v>
      </c>
      <c r="C49" s="17">
        <f>'salaires 24,5%'!C49*0.0082*167/209*1.075</f>
        <v>29.258967320574161</v>
      </c>
      <c r="D49" s="17">
        <f>'salaires 24,5%'!D49*0.0082*167/209*1.075</f>
        <v>30.040802990430624</v>
      </c>
      <c r="E49" s="17">
        <f>'salaires 24,5%'!E49*0.0082*167/209*1.075</f>
        <v>30.829682224880386</v>
      </c>
      <c r="F49" s="17">
        <f>'salaires 24,5%'!F49*0.0082*167/209*1.075</f>
        <v>31.872129784688997</v>
      </c>
      <c r="G49" s="17">
        <f>'salaires 24,5%'!G49*0.0082*167/209*1.075</f>
        <v>32.914577344497609</v>
      </c>
      <c r="H49" s="17">
        <f>'salaires 24,5%'!H49*0.0082*167/209*1.075</f>
        <v>33.964068468899526</v>
      </c>
      <c r="I49" s="17">
        <f>'salaires 24,5%'!I49*0.0082*167/209*1.075</f>
        <v>34.351464521531099</v>
      </c>
      <c r="J49" s="17">
        <f>'salaires 24,5%'!J49*0.0082*167/209*1.075</f>
        <v>34.745904138755982</v>
      </c>
    </row>
    <row r="50" spans="1:10">
      <c r="A50" s="15">
        <v>245</v>
      </c>
      <c r="B50" s="17">
        <f>'salaires 24,5%'!B50*0.0082*167/209*1.075</f>
        <v>29.174444545454548</v>
      </c>
      <c r="C50" s="17">
        <f>'salaires 24,5%'!C50*0.0082*167/209*1.075</f>
        <v>29.97741090909091</v>
      </c>
      <c r="D50" s="17">
        <f>'salaires 24,5%'!D50*0.0082*167/209*1.075</f>
        <v>30.780377272727272</v>
      </c>
      <c r="E50" s="17">
        <f>'salaires 24,5%'!E50*0.0082*167/209*1.075</f>
        <v>31.583343636363644</v>
      </c>
      <c r="F50" s="17">
        <f>'salaires 24,5%'!F50*0.0082*167/209*1.075</f>
        <v>32.653965454545457</v>
      </c>
      <c r="G50" s="17">
        <f>'salaires 24,5%'!G50*0.0082*167/209*1.075</f>
        <v>33.724587272727277</v>
      </c>
      <c r="H50" s="17">
        <f>'salaires 24,5%'!H50*0.0082*167/209*1.075</f>
        <v>34.79520909090909</v>
      </c>
      <c r="I50" s="17">
        <f>'salaires 24,5%'!I50*0.0082*167/209*1.075</f>
        <v>35.196692272727269</v>
      </c>
      <c r="J50" s="17">
        <f>'salaires 24,5%'!J50*0.0082*167/209*1.075</f>
        <v>35.598175454545462</v>
      </c>
    </row>
    <row r="51" spans="1:10">
      <c r="A51" s="15">
        <v>250</v>
      </c>
      <c r="B51" s="17">
        <f>'salaires 24,5%'!B51*0.0082*167/209*1.075</f>
        <v>29.892888133971294</v>
      </c>
      <c r="C51" s="17">
        <f>'salaires 24,5%'!C51*0.0082*167/209*1.075</f>
        <v>30.716985191387561</v>
      </c>
      <c r="D51" s="17">
        <f>'salaires 24,5%'!D51*0.0082*167/209*1.075</f>
        <v>31.541082248803828</v>
      </c>
      <c r="E51" s="17">
        <f>'salaires 24,5%'!E51*0.0082*167/209*1.075</f>
        <v>32.358135741626789</v>
      </c>
      <c r="F51" s="17">
        <f>'salaires 24,5%'!F51*0.0082*167/209*1.075</f>
        <v>33.456931818181822</v>
      </c>
      <c r="G51" s="17">
        <f>'salaires 24,5%'!G51*0.0082*167/209*1.075</f>
        <v>34.555727894736847</v>
      </c>
      <c r="H51" s="17">
        <f>'salaires 24,5%'!H51*0.0082*167/209*1.075</f>
        <v>35.654523971291859</v>
      </c>
      <c r="I51" s="17">
        <f>'salaires 24,5%'!I51*0.0082*167/209*1.075</f>
        <v>36.063050717703348</v>
      </c>
      <c r="J51" s="17">
        <f>'salaires 24,5%'!J51*0.0082*167/209*1.075</f>
        <v>36.47157746411483</v>
      </c>
    </row>
    <row r="52" spans="1:10">
      <c r="A52" s="15">
        <v>255</v>
      </c>
      <c r="B52" s="17">
        <f>'salaires 24,5%'!B52*0.0082*167/209*1.075</f>
        <v>30.632462416267941</v>
      </c>
      <c r="C52" s="17">
        <f>'salaires 24,5%'!C52*0.0082*167/209*1.075</f>
        <v>31.477690167464115</v>
      </c>
      <c r="D52" s="17">
        <f>'salaires 24,5%'!D52*0.0082*167/209*1.075</f>
        <v>32.315874354066985</v>
      </c>
      <c r="E52" s="17">
        <f>'salaires 24,5%'!E52*0.0082*167/209*1.075</f>
        <v>33.161102105263161</v>
      </c>
      <c r="F52" s="17">
        <f>'salaires 24,5%'!F52*0.0082*167/209*1.075</f>
        <v>34.288072440191385</v>
      </c>
      <c r="G52" s="17">
        <f>'salaires 24,5%'!G52*0.0082*167/209*1.075</f>
        <v>35.40799921052632</v>
      </c>
      <c r="H52" s="17">
        <f>'salaires 24,5%'!H52*0.0082*167/209*1.075</f>
        <v>36.534969545454544</v>
      </c>
      <c r="I52" s="17">
        <f>'salaires 24,5%'!I52*0.0082*167/209*1.075</f>
        <v>36.957583421052639</v>
      </c>
      <c r="J52" s="17">
        <f>'salaires 24,5%'!J52*0.0082*167/209*1.075</f>
        <v>37.380197296650721</v>
      </c>
    </row>
    <row r="53" spans="1:10">
      <c r="A53" s="15">
        <v>260</v>
      </c>
      <c r="B53" s="17">
        <f>'salaires 24,5%'!B53*0.0082*167/209*1.075</f>
        <v>31.393167392344502</v>
      </c>
      <c r="C53" s="17">
        <f>'salaires 24,5%'!C53*0.0082*167/209*1.075</f>
        <v>32.252482272727278</v>
      </c>
      <c r="D53" s="17">
        <f>'salaires 24,5%'!D53*0.0082*167/209*1.075</f>
        <v>33.11884071770335</v>
      </c>
      <c r="E53" s="17">
        <f>'salaires 24,5%'!E53*0.0082*167/209*1.075</f>
        <v>33.985199162679429</v>
      </c>
      <c r="F53" s="17">
        <f>'salaires 24,5%'!F53*0.0082*167/209*1.075</f>
        <v>35.133300191387562</v>
      </c>
      <c r="G53" s="17">
        <f>'salaires 24,5%'!G53*0.0082*167/209*1.075</f>
        <v>36.288444784688991</v>
      </c>
      <c r="H53" s="17">
        <f>'salaires 24,5%'!H53*0.0082*167/209*1.075</f>
        <v>37.436545813397132</v>
      </c>
      <c r="I53" s="17">
        <f>'salaires 24,5%'!I53*0.0082*167/209*1.075</f>
        <v>37.873246818181826</v>
      </c>
      <c r="J53" s="17">
        <f>'salaires 24,5%'!J53*0.0082*167/209*1.075</f>
        <v>38.302904258373211</v>
      </c>
    </row>
    <row r="54" spans="1:10">
      <c r="A54" s="15">
        <v>265</v>
      </c>
      <c r="B54" s="17">
        <f>'salaires 24,5%'!B54*0.0082*167/209*1.075</f>
        <v>32.167959497607661</v>
      </c>
      <c r="C54" s="17">
        <f>'salaires 24,5%'!C54*0.0082*167/209*1.075</f>
        <v>33.055448636363636</v>
      </c>
      <c r="D54" s="17">
        <f>'salaires 24,5%'!D54*0.0082*167/209*1.075</f>
        <v>33.942937775119617</v>
      </c>
      <c r="E54" s="17">
        <f>'salaires 24,5%'!E54*0.0082*167/209*1.075</f>
        <v>34.823383349282295</v>
      </c>
      <c r="F54" s="17">
        <f>'salaires 24,5%'!F54*0.0082*167/209*1.075</f>
        <v>36.006702200956937</v>
      </c>
      <c r="G54" s="17">
        <f>'salaires 24,5%'!G54*0.0082*167/209*1.075</f>
        <v>37.190021052631579</v>
      </c>
      <c r="H54" s="17">
        <f>'salaires 24,5%'!H54*0.0082*167/209*1.075</f>
        <v>38.366296339712925</v>
      </c>
      <c r="I54" s="17">
        <f>'salaires 24,5%'!I54*0.0082*167/209*1.075</f>
        <v>38.810040909090908</v>
      </c>
      <c r="J54" s="17">
        <f>'salaires 24,5%'!J54*0.0082*167/209*1.075</f>
        <v>39.253785478468899</v>
      </c>
    </row>
    <row r="55" spans="1:10">
      <c r="A55" s="15">
        <v>270</v>
      </c>
      <c r="B55" s="17">
        <f>'salaires 24,5%'!B55*0.0082*167/209*1.075</f>
        <v>32.963882296650716</v>
      </c>
      <c r="C55" s="17">
        <f>'salaires 24,5%'!C55*0.0082*167/209*1.075</f>
        <v>33.872502129186607</v>
      </c>
      <c r="D55" s="17">
        <f>'salaires 24,5%'!D55*0.0082*167/209*1.075</f>
        <v>34.781121961722491</v>
      </c>
      <c r="E55" s="17">
        <f>'salaires 24,5%'!E55*0.0082*167/209*1.075</f>
        <v>35.682698229665078</v>
      </c>
      <c r="F55" s="17">
        <f>'salaires 24,5%'!F55*0.0082*167/209*1.075</f>
        <v>36.894191339712926</v>
      </c>
      <c r="G55" s="17">
        <f>'salaires 24,5%'!G55*0.0082*167/209*1.075</f>
        <v>38.105684449760766</v>
      </c>
      <c r="H55" s="17">
        <f>'salaires 24,5%'!H55*0.0082*167/209*1.075</f>
        <v>39.317177559808613</v>
      </c>
      <c r="I55" s="17">
        <f>'salaires 24,5%'!I55*0.0082*167/209*1.075</f>
        <v>39.767965693779907</v>
      </c>
      <c r="J55" s="17">
        <f>'salaires 24,5%'!J55*0.0082*167/209*1.075</f>
        <v>40.2187538277512</v>
      </c>
    </row>
    <row r="56" spans="1:10">
      <c r="A56" s="15">
        <v>275</v>
      </c>
      <c r="B56" s="17">
        <f>'salaires 24,5%'!B56*0.0082*167/209*1.075</f>
        <v>33.773892224880385</v>
      </c>
      <c r="C56" s="17">
        <f>'salaires 24,5%'!C56*0.0082*167/209*1.075</f>
        <v>34.70364275119617</v>
      </c>
      <c r="D56" s="17">
        <f>'salaires 24,5%'!D56*0.0082*167/209*1.075</f>
        <v>35.633393277511956</v>
      </c>
      <c r="E56" s="17">
        <f>'salaires 24,5%'!E56*0.0082*167/209*1.075</f>
        <v>36.563143803827749</v>
      </c>
      <c r="F56" s="17">
        <f>'salaires 24,5%'!F56*0.0082*167/209*1.075</f>
        <v>37.802811172248809</v>
      </c>
      <c r="G56" s="17">
        <f>'salaires 24,5%'!G56*0.0082*167/209*1.075</f>
        <v>39.042478540669855</v>
      </c>
      <c r="H56" s="17">
        <f>'salaires 24,5%'!H56*0.0082*167/209*1.075</f>
        <v>40.282145909090914</v>
      </c>
      <c r="I56" s="17">
        <f>'salaires 24,5%'!I56*0.0082*167/209*1.075</f>
        <v>40.747021172248807</v>
      </c>
      <c r="J56" s="17">
        <f>'salaires 24,5%'!J56*0.0082*167/209*1.075</f>
        <v>41.2118964354067</v>
      </c>
    </row>
    <row r="57" spans="1:10">
      <c r="A57" s="15">
        <v>280</v>
      </c>
      <c r="B57" s="17">
        <f>'salaires 24,5%'!B57*0.0082*167/209*1.075</f>
        <v>34.612076411483251</v>
      </c>
      <c r="C57" s="17">
        <f>'salaires 24,5%'!C57*0.0082*167/209*1.075</f>
        <v>35.562957631578946</v>
      </c>
      <c r="D57" s="17">
        <f>'salaires 24,5%'!D57*0.0082*167/209*1.075</f>
        <v>36.513838851674642</v>
      </c>
      <c r="E57" s="17">
        <f>'salaires 24,5%'!E57*0.0082*167/209*1.075</f>
        <v>37.47176363636364</v>
      </c>
      <c r="F57" s="17">
        <f>'salaires 24,5%'!F57*0.0082*167/209*1.075</f>
        <v>38.739605263157891</v>
      </c>
      <c r="G57" s="17">
        <f>'salaires 24,5%'!G57*0.0082*167/209*1.075</f>
        <v>40.007446889952156</v>
      </c>
      <c r="H57" s="17">
        <f>'salaires 24,5%'!H57*0.0082*167/209*1.075</f>
        <v>41.28233208133971</v>
      </c>
      <c r="I57" s="17">
        <f>'salaires 24,5%'!I57*0.0082*167/209*1.075</f>
        <v>41.754250909090914</v>
      </c>
      <c r="J57" s="17">
        <f>'salaires 24,5%'!J57*0.0082*167/209*1.075</f>
        <v>42.233213301435406</v>
      </c>
    </row>
    <row r="58" spans="1:10">
      <c r="A58" s="15">
        <v>285</v>
      </c>
      <c r="B58" s="17">
        <f>'salaires 24,5%'!B58*0.0082*167/209*1.075</f>
        <v>35.393912081339714</v>
      </c>
      <c r="C58" s="17">
        <f>'salaires 24,5%'!C58*0.0082*167/209*1.075</f>
        <v>36.365923995215311</v>
      </c>
      <c r="D58" s="17">
        <f>'salaires 24,5%'!D58*0.0082*167/209*1.075</f>
        <v>37.344979473684212</v>
      </c>
      <c r="E58" s="17">
        <f>'salaires 24,5%'!E58*0.0082*167/209*1.075</f>
        <v>38.31699138755981</v>
      </c>
      <c r="F58" s="17">
        <f>'salaires 24,5%'!F58*0.0082*167/209*1.075</f>
        <v>39.613007272727273</v>
      </c>
      <c r="G58" s="17">
        <f>'salaires 24,5%'!G58*0.0082*167/209*1.075</f>
        <v>40.916066722488033</v>
      </c>
      <c r="H58" s="17">
        <f>'salaires 24,5%'!H58*0.0082*167/209*1.075</f>
        <v>42.21208260765551</v>
      </c>
      <c r="I58" s="17">
        <f>'salaires 24,5%'!I58*0.0082*167/209*1.075</f>
        <v>42.698088564593306</v>
      </c>
      <c r="J58" s="17">
        <f>'salaires 24,5%'!J58*0.0082*167/209*1.075</f>
        <v>43.191138086124397</v>
      </c>
    </row>
    <row r="59" spans="1:10">
      <c r="A59" s="15">
        <v>290</v>
      </c>
      <c r="B59" s="17">
        <f>'salaires 24,5%'!B59*0.0082*167/209*1.075</f>
        <v>36.189834880382776</v>
      </c>
      <c r="C59" s="17">
        <f>'salaires 24,5%'!C59*0.0082*167/209*1.075</f>
        <v>37.190021052631579</v>
      </c>
      <c r="D59" s="17">
        <f>'salaires 24,5%'!D59*0.0082*167/209*1.075</f>
        <v>38.183163660287086</v>
      </c>
      <c r="E59" s="17">
        <f>'salaires 24,5%'!E59*0.0082*167/209*1.075</f>
        <v>39.183349832535889</v>
      </c>
      <c r="F59" s="17">
        <f>'salaires 24,5%'!F59*0.0082*167/209*1.075</f>
        <v>40.507539976076551</v>
      </c>
      <c r="G59" s="17">
        <f>'salaires 24,5%'!G59*0.0082*167/209*1.075</f>
        <v>41.838773684210523</v>
      </c>
      <c r="H59" s="17">
        <f>'salaires 24,5%'!H59*0.0082*167/209*1.075</f>
        <v>43.162963827751192</v>
      </c>
      <c r="I59" s="17">
        <f>'salaires 24,5%'!I59*0.0082*167/209*1.075</f>
        <v>43.6630569138756</v>
      </c>
      <c r="J59" s="17">
        <f>'salaires 24,5%'!J59*0.0082*167/209*1.075</f>
        <v>44.163150000000002</v>
      </c>
    </row>
    <row r="60" spans="1:10">
      <c r="A60" s="15">
        <v>295</v>
      </c>
      <c r="B60" s="17">
        <f>'salaires 24,5%'!B60*0.0082*167/209*1.075</f>
        <v>36.992801244019141</v>
      </c>
      <c r="C60" s="17">
        <f>'salaires 24,5%'!C60*0.0082*167/209*1.075</f>
        <v>38.014118110047846</v>
      </c>
      <c r="D60" s="17">
        <f>'salaires 24,5%'!D60*0.0082*167/209*1.075</f>
        <v>39.028391411483256</v>
      </c>
      <c r="E60" s="17">
        <f>'salaires 24,5%'!E60*0.0082*167/209*1.075</f>
        <v>40.049708277511968</v>
      </c>
      <c r="F60" s="17">
        <f>'salaires 24,5%'!F60*0.0082*167/209*1.075</f>
        <v>41.409116244019145</v>
      </c>
      <c r="G60" s="17">
        <f>'salaires 24,5%'!G60*0.0082*167/209*1.075</f>
        <v>42.761480645933013</v>
      </c>
      <c r="H60" s="17">
        <f>'salaires 24,5%'!H60*0.0082*167/209*1.075</f>
        <v>44.12088861244019</v>
      </c>
      <c r="I60" s="17">
        <f>'salaires 24,5%'!I60*0.0082*167/209*1.075</f>
        <v>44.628025263157902</v>
      </c>
      <c r="J60" s="17">
        <f>'salaires 24,5%'!J60*0.0082*167/209*1.075</f>
        <v>45.142205478468895</v>
      </c>
    </row>
    <row r="61" spans="1:10">
      <c r="A61" s="15">
        <v>300</v>
      </c>
      <c r="B61" s="17">
        <f>'salaires 24,5%'!B61*0.0082*167/209*1.075</f>
        <v>37.816898301435408</v>
      </c>
      <c r="C61" s="17">
        <f>'salaires 24,5%'!C61*0.0082*167/209*1.075</f>
        <v>38.859345861244023</v>
      </c>
      <c r="D61" s="17">
        <f>'salaires 24,5%'!D61*0.0082*167/209*1.075</f>
        <v>39.894749856459327</v>
      </c>
      <c r="E61" s="17">
        <f>'salaires 24,5%'!E61*0.0082*167/209*1.075</f>
        <v>40.937197416267949</v>
      </c>
      <c r="F61" s="17">
        <f>'salaires 24,5%'!F61*0.0082*167/209*1.075</f>
        <v>42.324779641148325</v>
      </c>
      <c r="G61" s="17">
        <f>'salaires 24,5%'!G61*0.0082*167/209*1.075</f>
        <v>43.712361866028708</v>
      </c>
      <c r="H61" s="17">
        <f>'salaires 24,5%'!H61*0.0082*167/209*1.075</f>
        <v>45.099944090909091</v>
      </c>
      <c r="I61" s="17">
        <f>'salaires 24,5%'!I61*0.0082*167/209*1.075</f>
        <v>45.621167870813395</v>
      </c>
      <c r="J61" s="17">
        <f>'salaires 24,5%'!J61*0.0082*167/209*1.075</f>
        <v>46.142391650717705</v>
      </c>
    </row>
    <row r="62" spans="1:10">
      <c r="A62" s="15">
        <v>305</v>
      </c>
      <c r="B62" s="17">
        <f>'salaires 24,5%'!B62*0.0082*167/209*1.075</f>
        <v>38.662126052631578</v>
      </c>
      <c r="C62" s="17">
        <f>'salaires 24,5%'!C62*0.0082*167/209*1.075</f>
        <v>39.725704306220102</v>
      </c>
      <c r="D62" s="17">
        <f>'salaires 24,5%'!D62*0.0082*167/209*1.075</f>
        <v>40.789282559808612</v>
      </c>
      <c r="E62" s="17">
        <f>'salaires 24,5%'!E62*0.0082*167/209*1.075</f>
        <v>41.852860813397136</v>
      </c>
      <c r="F62" s="17">
        <f>'salaires 24,5%'!F62*0.0082*167/209*1.075</f>
        <v>43.275660861244027</v>
      </c>
      <c r="G62" s="17">
        <f>'salaires 24,5%'!G62*0.0082*167/209*1.075</f>
        <v>44.691417344497609</v>
      </c>
      <c r="H62" s="17">
        <f>'salaires 24,5%'!H62*0.0082*167/209*1.075</f>
        <v>46.1142173923445</v>
      </c>
      <c r="I62" s="17">
        <f>'salaires 24,5%'!I62*0.0082*167/209*1.075</f>
        <v>46.642484736842114</v>
      </c>
      <c r="J62" s="17">
        <f>'salaires 24,5%'!J62*0.0082*167/209*1.075</f>
        <v>47.17779564593301</v>
      </c>
    </row>
    <row r="63" spans="1:10">
      <c r="A63" s="15">
        <v>310</v>
      </c>
      <c r="B63" s="17">
        <f>'salaires 24,5%'!B63*0.0082*167/209*1.075</f>
        <v>39.521440933014354</v>
      </c>
      <c r="C63" s="17">
        <f>'salaires 24,5%'!C63*0.0082*167/209*1.075</f>
        <v>40.613193444976076</v>
      </c>
      <c r="D63" s="17">
        <f>'salaires 24,5%'!D63*0.0082*167/209*1.075</f>
        <v>41.697902392344503</v>
      </c>
      <c r="E63" s="17">
        <f>'salaires 24,5%'!E63*0.0082*167/209*1.075</f>
        <v>42.782611339712922</v>
      </c>
      <c r="F63" s="17">
        <f>'salaires 24,5%'!F63*0.0082*167/209*1.075</f>
        <v>44.233585645933012</v>
      </c>
      <c r="G63" s="17">
        <f>'salaires 24,5%'!G63*0.0082*167/209*1.075</f>
        <v>45.684559952153108</v>
      </c>
      <c r="H63" s="17">
        <f>'salaires 24,5%'!H63*0.0082*167/209*1.075</f>
        <v>47.135534258373212</v>
      </c>
      <c r="I63" s="17">
        <f>'salaires 24,5%'!I63*0.0082*167/209*1.075</f>
        <v>47.677888732057426</v>
      </c>
      <c r="J63" s="17">
        <f>'salaires 24,5%'!J63*0.0082*167/209*1.075</f>
        <v>48.227286770334935</v>
      </c>
    </row>
    <row r="64" spans="1:10">
      <c r="A64" s="15">
        <v>315</v>
      </c>
      <c r="B64" s="17">
        <f>'salaires 24,5%'!B64*0.0082*167/209*1.075</f>
        <v>40.408930071770335</v>
      </c>
      <c r="C64" s="17">
        <f>'salaires 24,5%'!C64*0.0082*167/209*1.075</f>
        <v>41.521813277511967</v>
      </c>
      <c r="D64" s="17">
        <f>'salaires 24,5%'!D64*0.0082*167/209*1.075</f>
        <v>42.627652918660289</v>
      </c>
      <c r="E64" s="17">
        <f>'salaires 24,5%'!E64*0.0082*167/209*1.075</f>
        <v>43.740536124401913</v>
      </c>
      <c r="F64" s="17">
        <f>'salaires 24,5%'!F64*0.0082*167/209*1.075</f>
        <v>45.226728253588526</v>
      </c>
      <c r="G64" s="17">
        <f>'salaires 24,5%'!G64*0.0082*167/209*1.075</f>
        <v>46.705876818181821</v>
      </c>
      <c r="H64" s="17">
        <f>'salaires 24,5%'!H64*0.0082*167/209*1.075</f>
        <v>48.192068947368419</v>
      </c>
      <c r="I64" s="17">
        <f>'salaires 24,5%'!I64*0.0082*167/209*1.075</f>
        <v>48.748510550239232</v>
      </c>
      <c r="J64" s="17">
        <f>'salaires 24,5%'!J64*0.0082*167/209*1.075</f>
        <v>49.304952153110051</v>
      </c>
    </row>
    <row r="65" spans="1:10">
      <c r="A65" s="15">
        <v>320</v>
      </c>
      <c r="B65" s="17">
        <f>'salaires 24,5%'!B65*0.0082*167/209*1.075</f>
        <v>41.317549904306226</v>
      </c>
      <c r="C65" s="17">
        <f>'salaires 24,5%'!C65*0.0082*167/209*1.075</f>
        <v>42.458607368421056</v>
      </c>
      <c r="D65" s="17">
        <f>'salaires 24,5%'!D65*0.0082*167/209*1.075</f>
        <v>43.592621267942583</v>
      </c>
      <c r="E65" s="17">
        <f>'salaires 24,5%'!E65*0.0082*167/209*1.075</f>
        <v>44.733678732057413</v>
      </c>
      <c r="F65" s="17">
        <f>'salaires 24,5%'!F65*0.0082*167/209*1.075</f>
        <v>46.248045119617231</v>
      </c>
      <c r="G65" s="17">
        <f>'salaires 24,5%'!G65*0.0082*167/209*1.075</f>
        <v>47.762411507177035</v>
      </c>
      <c r="H65" s="17">
        <f>'salaires 24,5%'!H65*0.0082*167/209*1.075</f>
        <v>49.276777894736846</v>
      </c>
      <c r="I65" s="17">
        <f>'salaires 24,5%'!I65*0.0082*167/209*1.075</f>
        <v>49.847306626794257</v>
      </c>
      <c r="J65" s="17">
        <f>'salaires 24,5%'!J65*0.0082*167/209*1.075</f>
        <v>50.417835358851676</v>
      </c>
    </row>
    <row r="66" spans="1:10">
      <c r="A66" s="15">
        <v>325</v>
      </c>
      <c r="B66" s="17">
        <f>'salaires 24,5%'!B66*0.0082*167/209*1.075</f>
        <v>42.219126172248806</v>
      </c>
      <c r="C66" s="17">
        <f>'salaires 24,5%'!C66*0.0082*167/209*1.075</f>
        <v>43.381314330143546</v>
      </c>
      <c r="D66" s="17">
        <f>'salaires 24,5%'!D66*0.0082*167/209*1.075</f>
        <v>44.543502488038278</v>
      </c>
      <c r="E66" s="17">
        <f>'salaires 24,5%'!E66*0.0082*167/209*1.075</f>
        <v>45.705690645933011</v>
      </c>
      <c r="F66" s="17">
        <f>'salaires 24,5%'!F66*0.0082*167/209*1.075</f>
        <v>47.25527485645933</v>
      </c>
      <c r="G66" s="17">
        <f>'salaires 24,5%'!G66*0.0082*167/209*1.075</f>
        <v>48.804859066985649</v>
      </c>
      <c r="H66" s="17">
        <f>'salaires 24,5%'!H66*0.0082*167/209*1.075</f>
        <v>50.354443277511969</v>
      </c>
      <c r="I66" s="17">
        <f>'salaires 24,5%'!I66*0.0082*167/209*1.075</f>
        <v>50.932015574162676</v>
      </c>
      <c r="J66" s="17">
        <f>'salaires 24,5%'!J66*0.0082*167/209*1.075</f>
        <v>51.516631435406694</v>
      </c>
    </row>
    <row r="67" spans="1:10">
      <c r="A67" s="15">
        <v>330</v>
      </c>
      <c r="B67" s="17">
        <f>'salaires 24,5%'!B67*0.0082*167/209*1.075</f>
        <v>43.134789569378</v>
      </c>
      <c r="C67" s="17">
        <f>'salaires 24,5%'!C67*0.0082*167/209*1.075</f>
        <v>44.325151985645931</v>
      </c>
      <c r="D67" s="17">
        <f>'salaires 24,5%'!D67*0.0082*167/209*1.075</f>
        <v>45.508470837320573</v>
      </c>
      <c r="E67" s="17">
        <f>'salaires 24,5%'!E67*0.0082*167/209*1.075</f>
        <v>46.698833253588518</v>
      </c>
      <c r="F67" s="17">
        <f>'salaires 24,5%'!F67*0.0082*167/209*1.075</f>
        <v>48.283635287081339</v>
      </c>
      <c r="G67" s="17">
        <f>'salaires 24,5%'!G67*0.0082*167/209*1.075</f>
        <v>49.861393755980863</v>
      </c>
      <c r="H67" s="17">
        <f>'salaires 24,5%'!H67*0.0082*167/209*1.075</f>
        <v>51.446195789473691</v>
      </c>
      <c r="I67" s="17">
        <f>'salaires 24,5%'!I67*0.0082*167/209*1.075</f>
        <v>52.037855215311005</v>
      </c>
      <c r="J67" s="17">
        <f>'salaires 24,5%'!J67*0.0082*167/209*1.075</f>
        <v>52.636558205741622</v>
      </c>
    </row>
    <row r="68" spans="1:10">
      <c r="A68" s="15">
        <v>340</v>
      </c>
      <c r="B68" s="17">
        <f>'salaires 24,5%'!B68*0.0082*167/209*1.075</f>
        <v>44.19836782296651</v>
      </c>
      <c r="C68" s="17">
        <f>'salaires 24,5%'!C68*0.0082*167/209*1.075</f>
        <v>45.416904497607653</v>
      </c>
      <c r="D68" s="17">
        <f>'salaires 24,5%'!D68*0.0082*167/209*1.075</f>
        <v>46.628397607655508</v>
      </c>
      <c r="E68" s="17">
        <f>'salaires 24,5%'!E68*0.0082*167/209*1.075</f>
        <v>47.846934282296658</v>
      </c>
      <c r="F68" s="17">
        <f>'salaires 24,5%'!F68*0.0082*167/209*1.075</f>
        <v>49.46695413875598</v>
      </c>
      <c r="G68" s="17">
        <f>'salaires 24,5%'!G68*0.0082*167/209*1.075</f>
        <v>51.09401755980862</v>
      </c>
      <c r="H68" s="17">
        <f>'salaires 24,5%'!H68*0.0082*167/209*1.075</f>
        <v>52.714037416267942</v>
      </c>
      <c r="I68" s="17">
        <f>'salaires 24,5%'!I68*0.0082*167/209*1.075</f>
        <v>53.319783971291869</v>
      </c>
      <c r="J68" s="17">
        <f>'salaires 24,5%'!J68*0.0082*167/209*1.075</f>
        <v>53.932574090909085</v>
      </c>
    </row>
    <row r="69" spans="1:10">
      <c r="A69" s="15">
        <v>350</v>
      </c>
      <c r="B69" s="17">
        <f>'salaires 24,5%'!B69*0.0082*167/209*1.075</f>
        <v>45.177423301435411</v>
      </c>
      <c r="C69" s="17">
        <f>'salaires 24,5%'!C69*0.0082*167/209*1.075</f>
        <v>46.42413423444976</v>
      </c>
      <c r="D69" s="17">
        <f>'salaires 24,5%'!D69*0.0082*167/209*1.075</f>
        <v>47.663801602870819</v>
      </c>
      <c r="E69" s="17">
        <f>'salaires 24,5%'!E69*0.0082*167/209*1.075</f>
        <v>48.910512535885168</v>
      </c>
      <c r="F69" s="17">
        <f>'salaires 24,5%'!F69*0.0082*167/209*1.075</f>
        <v>50.565750215310999</v>
      </c>
      <c r="G69" s="17">
        <f>'salaires 24,5%'!G69*0.0082*167/209*1.075</f>
        <v>52.220987894736844</v>
      </c>
      <c r="H69" s="17">
        <f>'salaires 24,5%'!H69*0.0082*167/209*1.075</f>
        <v>53.883269138755978</v>
      </c>
      <c r="I69" s="17">
        <f>'salaires 24,5%'!I69*0.0082*167/209*1.075</f>
        <v>54.503102822966518</v>
      </c>
      <c r="J69" s="17">
        <f>'salaires 24,5%'!J69*0.0082*167/209*1.075</f>
        <v>55.122936507177037</v>
      </c>
    </row>
    <row r="70" spans="1:10">
      <c r="A70" s="15">
        <v>355</v>
      </c>
      <c r="B70" s="17">
        <f>'salaires 24,5%'!B70*0.0082*167/209*1.075</f>
        <v>46.212827296650723</v>
      </c>
      <c r="C70" s="17">
        <f>'salaires 24,5%'!C70*0.0082*167/209*1.075</f>
        <v>47.487712488038277</v>
      </c>
      <c r="D70" s="17">
        <f>'salaires 24,5%'!D70*0.0082*167/209*1.075</f>
        <v>48.762597679425831</v>
      </c>
      <c r="E70" s="17">
        <f>'salaires 24,5%'!E70*0.0082*167/209*1.075</f>
        <v>50.030439306220096</v>
      </c>
      <c r="F70" s="17">
        <f>'salaires 24,5%'!F70*0.0082*167/209*1.075</f>
        <v>51.727938373205745</v>
      </c>
      <c r="G70" s="17">
        <f>'salaires 24,5%'!G70*0.0082*167/209*1.075</f>
        <v>53.425437440191395</v>
      </c>
      <c r="H70" s="17">
        <f>'salaires 24,5%'!H70*0.0082*167/209*1.075</f>
        <v>55.122936507177037</v>
      </c>
      <c r="I70" s="17">
        <f>'salaires 24,5%'!I70*0.0082*167/209*1.075</f>
        <v>55.756857320574163</v>
      </c>
      <c r="J70" s="17">
        <f>'salaires 24,5%'!J70*0.0082*167/209*1.075</f>
        <v>56.390778133971295</v>
      </c>
    </row>
    <row r="71" spans="1:10">
      <c r="A71" s="15">
        <v>360</v>
      </c>
      <c r="B71" s="17">
        <f>'salaires 24,5%'!B71*0.0082*167/209*1.075</f>
        <v>47.283449114832536</v>
      </c>
      <c r="C71" s="17">
        <f>'salaires 24,5%'!C71*0.0082*167/209*1.075</f>
        <v>48.586508564593309</v>
      </c>
      <c r="D71" s="17">
        <f>'salaires 24,5%'!D71*0.0082*167/209*1.075</f>
        <v>49.882524449760766</v>
      </c>
      <c r="E71" s="17">
        <f>'salaires 24,5%'!E71*0.0082*167/209*1.075</f>
        <v>51.185583899521539</v>
      </c>
      <c r="F71" s="17">
        <f>'salaires 24,5%'!F71*0.0082*167/209*1.075</f>
        <v>52.918300789473697</v>
      </c>
      <c r="G71" s="17">
        <f>'salaires 24,5%'!G71*0.0082*167/209*1.075</f>
        <v>54.658061244019144</v>
      </c>
      <c r="H71" s="17">
        <f>'salaires 24,5%'!H71*0.0082*167/209*1.075</f>
        <v>56.390778133971295</v>
      </c>
      <c r="I71" s="17">
        <f>'salaires 24,5%'!I71*0.0082*167/209*1.075</f>
        <v>57.045829641148323</v>
      </c>
      <c r="J71" s="17">
        <f>'salaires 24,5%'!J71*0.0082*167/209*1.075</f>
        <v>57.693837583732055</v>
      </c>
    </row>
    <row r="72" spans="1:10">
      <c r="A72" s="15">
        <v>365</v>
      </c>
      <c r="B72" s="17">
        <f>'salaires 24,5%'!B72*0.0082*167/209*1.075</f>
        <v>48.368158062200962</v>
      </c>
      <c r="C72" s="17">
        <f>'salaires 24,5%'!C72*0.0082*167/209*1.075</f>
        <v>49.699391770334934</v>
      </c>
      <c r="D72" s="17">
        <f>'salaires 24,5%'!D72*0.0082*167/209*1.075</f>
        <v>51.030625478468906</v>
      </c>
      <c r="E72" s="17">
        <f>'salaires 24,5%'!E72*0.0082*167/209*1.075</f>
        <v>52.361859186602864</v>
      </c>
      <c r="F72" s="17">
        <f>'salaires 24,5%'!F72*0.0082*167/209*1.075</f>
        <v>54.136837464114841</v>
      </c>
      <c r="G72" s="17">
        <f>'salaires 24,5%'!G72*0.0082*167/209*1.075</f>
        <v>55.911815741626789</v>
      </c>
      <c r="H72" s="17">
        <f>'salaires 24,5%'!H72*0.0082*167/209*1.075</f>
        <v>57.686794019138752</v>
      </c>
      <c r="I72" s="17">
        <f>'salaires 24,5%'!I72*0.0082*167/209*1.075</f>
        <v>58.355932655502393</v>
      </c>
      <c r="J72" s="17">
        <f>'salaires 24,5%'!J72*0.0082*167/209*1.075</f>
        <v>59.018027727272731</v>
      </c>
    </row>
    <row r="73" spans="1:10">
      <c r="A73" s="15">
        <v>370</v>
      </c>
      <c r="B73" s="17">
        <f>'salaires 24,5%'!B73*0.0082*167/209*1.075</f>
        <v>49.48104126794258</v>
      </c>
      <c r="C73" s="17">
        <f>'salaires 24,5%'!C73*0.0082*167/209*1.075</f>
        <v>50.840449234449757</v>
      </c>
      <c r="D73" s="17">
        <f>'salaires 24,5%'!D73*0.0082*167/209*1.075</f>
        <v>52.199857200956941</v>
      </c>
      <c r="E73" s="17">
        <f>'salaires 24,5%'!E73*0.0082*167/209*1.075</f>
        <v>53.566308732057422</v>
      </c>
      <c r="F73" s="17">
        <f>'salaires 24,5%'!F73*0.0082*167/209*1.075</f>
        <v>55.376504832535879</v>
      </c>
      <c r="G73" s="17">
        <f>'salaires 24,5%'!G73*0.0082*167/209*1.075</f>
        <v>57.193744497607653</v>
      </c>
      <c r="H73" s="17">
        <f>'salaires 24,5%'!H73*0.0082*167/209*1.075</f>
        <v>59.010984162679428</v>
      </c>
      <c r="I73" s="17">
        <f>'salaires 24,5%'!I73*0.0082*167/209*1.075</f>
        <v>59.694209928229668</v>
      </c>
      <c r="J73" s="17">
        <f>'salaires 24,5%'!J73*0.0082*167/209*1.075</f>
        <v>60.370392129186605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2:J73"/>
  <sheetViews>
    <sheetView topLeftCell="A42" workbookViewId="0">
      <selection sqref="A1:J73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34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 s="20" customFormat="1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24%'!B7*0.0082*1.04</f>
        <v>12.971088000000002</v>
      </c>
      <c r="C7" s="17">
        <f>'salaires 24%'!C7*0.0082*1.04</f>
        <v>13.320736000000002</v>
      </c>
      <c r="D7" s="17">
        <f>'salaires 24%'!D7*0.0082*1.04</f>
        <v>13.678912000000002</v>
      </c>
      <c r="E7" s="17">
        <f>'salaires 24%'!E7*0.0082*1.04</f>
        <v>14.037088000000002</v>
      </c>
      <c r="F7" s="17">
        <f>'salaires 24%'!F7*0.0082*1.04</f>
        <v>14.514656</v>
      </c>
      <c r="G7" s="17">
        <f>'salaires 24%'!G7*0.0082*1.04</f>
        <v>14.992224000000002</v>
      </c>
      <c r="H7" s="17">
        <f>'salaires 24%'!H7*0.0082*1.04</f>
        <v>15.469792000000002</v>
      </c>
      <c r="I7" s="17">
        <f>'salaires 24%'!I7*0.0082*1.04</f>
        <v>15.648880000000002</v>
      </c>
      <c r="J7" s="17">
        <f>'salaires 24%'!J7*0.0082*1.04</f>
        <v>15.819440000000002</v>
      </c>
    </row>
    <row r="8" spans="1:10">
      <c r="A8" s="5">
        <v>35</v>
      </c>
      <c r="B8" s="17">
        <f>'salaires 24%'!B8*0.0082*1.04</f>
        <v>13.218400000000001</v>
      </c>
      <c r="C8" s="17">
        <f>'salaires 24%'!C8*0.0082*1.04</f>
        <v>13.585104000000003</v>
      </c>
      <c r="D8" s="17">
        <f>'salaires 24%'!D8*0.0082*1.04</f>
        <v>13.943280000000003</v>
      </c>
      <c r="E8" s="17">
        <f>'salaires 24%'!E8*0.0082*1.04</f>
        <v>14.309984000000002</v>
      </c>
      <c r="F8" s="17">
        <f>'salaires 24%'!F8*0.0082*1.04</f>
        <v>14.796080000000002</v>
      </c>
      <c r="G8" s="17">
        <f>'salaires 24%'!G8*0.0082*1.04</f>
        <v>15.282176000000002</v>
      </c>
      <c r="H8" s="17">
        <f>'salaires 24%'!H8*0.0082*1.04</f>
        <v>15.759744000000001</v>
      </c>
      <c r="I8" s="17">
        <f>'salaires 24%'!I8*0.0082*1.04</f>
        <v>15.947360000000002</v>
      </c>
      <c r="J8" s="17">
        <f>'salaires 24%'!J8*0.0082*1.04</f>
        <v>16.126448000000003</v>
      </c>
    </row>
    <row r="9" spans="1:10">
      <c r="A9" s="5">
        <v>40</v>
      </c>
      <c r="B9" s="17">
        <f>'salaires 24%'!B9*0.0082*1.04</f>
        <v>13.474240000000002</v>
      </c>
      <c r="C9" s="17">
        <f>'salaires 24%'!C9*0.0082*1.04</f>
        <v>13.849472</v>
      </c>
      <c r="D9" s="17">
        <f>'salaires 24%'!D9*0.0082*1.04</f>
        <v>14.216176000000003</v>
      </c>
      <c r="E9" s="17">
        <f>'salaires 24%'!E9*0.0082*1.04</f>
        <v>14.591408000000001</v>
      </c>
      <c r="F9" s="17">
        <f>'salaires 24%'!F9*0.0082*1.04</f>
        <v>15.086032000000001</v>
      </c>
      <c r="G9" s="17">
        <f>'salaires 24%'!G9*0.0082*1.04</f>
        <v>15.580656000000001</v>
      </c>
      <c r="H9" s="17">
        <f>'salaires 24%'!H9*0.0082*1.04</f>
        <v>16.075280000000003</v>
      </c>
      <c r="I9" s="17">
        <f>'salaires 24%'!I9*0.0082*1.04</f>
        <v>16.262896000000001</v>
      </c>
      <c r="J9" s="17">
        <f>'salaires 24%'!J9*0.0082*1.04</f>
        <v>16.441984000000001</v>
      </c>
    </row>
    <row r="10" spans="1:10">
      <c r="A10" s="5">
        <v>45</v>
      </c>
      <c r="B10" s="17">
        <f>'salaires 24%'!B10*0.0082*1.04</f>
        <v>13.747136000000001</v>
      </c>
      <c r="C10" s="17">
        <f>'salaires 24%'!C10*0.0082*1.04</f>
        <v>14.122368000000003</v>
      </c>
      <c r="D10" s="17">
        <f>'salaires 24%'!D10*0.0082*1.04</f>
        <v>14.497600000000002</v>
      </c>
      <c r="E10" s="17">
        <f>'salaires 24%'!E10*0.0082*1.04</f>
        <v>14.881360000000001</v>
      </c>
      <c r="F10" s="17">
        <f>'salaires 24%'!F10*0.0082*1.04</f>
        <v>15.384512000000003</v>
      </c>
      <c r="G10" s="17">
        <f>'salaires 24%'!G10*0.0082*1.04</f>
        <v>15.887664000000003</v>
      </c>
      <c r="H10" s="17">
        <f>'salaires 24%'!H10*0.0082*1.04</f>
        <v>16.390816000000001</v>
      </c>
      <c r="I10" s="17">
        <f>'salaires 24%'!I10*0.0082*1.04</f>
        <v>16.578432000000003</v>
      </c>
      <c r="J10" s="17">
        <f>'salaires 24%'!J10*0.0082*1.04</f>
        <v>16.774576</v>
      </c>
    </row>
    <row r="11" spans="1:10">
      <c r="A11" s="5">
        <v>50</v>
      </c>
      <c r="B11" s="17">
        <f>'salaires 24%'!B11*0.0082*1.04</f>
        <v>14.020032</v>
      </c>
      <c r="C11" s="17">
        <f>'salaires 24%'!C11*0.0082*1.04</f>
        <v>14.403792000000003</v>
      </c>
      <c r="D11" s="17">
        <f>'salaires 24%'!D11*0.0082*1.04</f>
        <v>14.787552000000002</v>
      </c>
      <c r="E11" s="17">
        <f>'salaires 24%'!E11*0.0082*1.04</f>
        <v>15.171312000000002</v>
      </c>
      <c r="F11" s="17">
        <f>'salaires 24%'!F11*0.0082*1.04</f>
        <v>15.691520000000002</v>
      </c>
      <c r="G11" s="17">
        <f>'salaires 24%'!G11*0.0082*1.04</f>
        <v>16.203200000000002</v>
      </c>
      <c r="H11" s="17">
        <f>'salaires 24%'!H11*0.0082*1.04</f>
        <v>16.714880000000004</v>
      </c>
      <c r="I11" s="17">
        <f>'salaires 24%'!I11*0.0082*1.04</f>
        <v>16.911024000000001</v>
      </c>
      <c r="J11" s="17">
        <f>'salaires 24%'!J11*0.0082*1.04</f>
        <v>17.107168000000001</v>
      </c>
    </row>
    <row r="12" spans="1:10">
      <c r="A12" s="5">
        <v>55</v>
      </c>
      <c r="B12" s="17">
        <f>'salaires 24%'!B12*0.0082*1.04</f>
        <v>14.284400000000002</v>
      </c>
      <c r="C12" s="17">
        <f>'salaires 24%'!C12*0.0082*1.04</f>
        <v>14.676688000000002</v>
      </c>
      <c r="D12" s="17">
        <f>'salaires 24%'!D12*0.0082*1.04</f>
        <v>15.068976000000003</v>
      </c>
      <c r="E12" s="17">
        <f>'salaires 24%'!E12*0.0082*1.04</f>
        <v>15.461264000000002</v>
      </c>
      <c r="F12" s="17">
        <f>'salaires 24%'!F12*0.0082*1.04</f>
        <v>15.990000000000002</v>
      </c>
      <c r="G12" s="17">
        <f>'salaires 24%'!G12*0.0082*1.04</f>
        <v>16.510208000000002</v>
      </c>
      <c r="H12" s="17">
        <f>'salaires 24%'!H12*0.0082*1.04</f>
        <v>17.038944000000001</v>
      </c>
      <c r="I12" s="17">
        <f>'salaires 24%'!I12*0.0082*1.04</f>
        <v>17.235088000000005</v>
      </c>
      <c r="J12" s="17">
        <f>'salaires 24%'!J12*0.0082*1.04</f>
        <v>17.431232000000001</v>
      </c>
    </row>
    <row r="13" spans="1:10">
      <c r="A13" s="5">
        <v>60</v>
      </c>
      <c r="B13" s="17">
        <f>'salaires 24%'!B13*0.0082*1.04</f>
        <v>14.557296000000001</v>
      </c>
      <c r="C13" s="17">
        <f>'salaires 24%'!C13*0.0082*1.04</f>
        <v>14.958112000000002</v>
      </c>
      <c r="D13" s="17">
        <f>'salaires 24%'!D13*0.0082*1.04</f>
        <v>15.358928000000002</v>
      </c>
      <c r="E13" s="17">
        <f>'salaires 24%'!E13*0.0082*1.04</f>
        <v>15.759744000000001</v>
      </c>
      <c r="F13" s="17">
        <f>'salaires 24%'!F13*0.0082*1.04</f>
        <v>16.297008000000002</v>
      </c>
      <c r="G13" s="17">
        <f>'salaires 24%'!G13*0.0082*1.04</f>
        <v>16.834272000000002</v>
      </c>
      <c r="H13" s="17">
        <f>'salaires 24%'!H13*0.0082*1.04</f>
        <v>17.363008000000001</v>
      </c>
      <c r="I13" s="17">
        <f>'salaires 24%'!I13*0.0082*1.04</f>
        <v>17.567680000000003</v>
      </c>
      <c r="J13" s="17">
        <f>'salaires 24%'!J13*0.0082*1.04</f>
        <v>17.763824</v>
      </c>
    </row>
    <row r="14" spans="1:10">
      <c r="A14" s="5">
        <v>65</v>
      </c>
      <c r="B14" s="17">
        <f>'salaires 24%'!B14*0.0082*1.04</f>
        <v>14.855776000000002</v>
      </c>
      <c r="C14" s="17">
        <f>'salaires 24%'!C14*0.0082*1.04</f>
        <v>15.265120000000001</v>
      </c>
      <c r="D14" s="17">
        <f>'salaires 24%'!D14*0.0082*1.04</f>
        <v>15.674464000000002</v>
      </c>
      <c r="E14" s="17">
        <f>'salaires 24%'!E14*0.0082*1.04</f>
        <v>16.083808000000001</v>
      </c>
      <c r="F14" s="17">
        <f>'salaires 24%'!F14*0.0082*1.04</f>
        <v>16.629600000000003</v>
      </c>
      <c r="G14" s="17">
        <f>'salaires 24%'!G14*0.0082*1.04</f>
        <v>17.175392000000002</v>
      </c>
      <c r="H14" s="17">
        <f>'salaires 24%'!H14*0.0082*1.04</f>
        <v>17.721184000000001</v>
      </c>
      <c r="I14" s="17">
        <f>'salaires 24%'!I14*0.0082*1.04</f>
        <v>17.925856</v>
      </c>
      <c r="J14" s="17">
        <f>'salaires 24%'!J14*0.0082*1.04</f>
        <v>18.130528000000005</v>
      </c>
    </row>
    <row r="15" spans="1:10">
      <c r="A15" s="5">
        <v>70</v>
      </c>
      <c r="B15" s="17">
        <f>'salaires 24%'!B15*0.0082*1.04</f>
        <v>15.171312000000002</v>
      </c>
      <c r="C15" s="17">
        <f>'salaires 24%'!C15*0.0082*1.04</f>
        <v>15.589184000000001</v>
      </c>
      <c r="D15" s="17">
        <f>'salaires 24%'!D15*0.0082*1.04</f>
        <v>16.007056000000002</v>
      </c>
      <c r="E15" s="17">
        <f>'salaires 24%'!E15*0.0082*1.04</f>
        <v>16.424928000000001</v>
      </c>
      <c r="F15" s="17">
        <f>'salaires 24%'!F15*0.0082*1.04</f>
        <v>16.979248000000002</v>
      </c>
      <c r="G15" s="17">
        <f>'salaires 24%'!G15*0.0082*1.04</f>
        <v>17.533568000000002</v>
      </c>
      <c r="H15" s="17">
        <f>'salaires 24%'!H15*0.0082*1.04</f>
        <v>18.096416000000001</v>
      </c>
      <c r="I15" s="17">
        <f>'salaires 24%'!I15*0.0082*1.04</f>
        <v>18.301088</v>
      </c>
      <c r="J15" s="17">
        <f>'salaires 24%'!J15*0.0082*1.04</f>
        <v>18.514288000000004</v>
      </c>
    </row>
    <row r="16" spans="1:10">
      <c r="A16" s="5">
        <v>75</v>
      </c>
      <c r="B16" s="17">
        <f>'salaires 24%'!B16*0.0082*1.04</f>
        <v>15.452736000000002</v>
      </c>
      <c r="C16" s="17">
        <f>'salaires 24%'!C16*0.0082*1.04</f>
        <v>15.879136000000003</v>
      </c>
      <c r="D16" s="17">
        <f>'salaires 24%'!D16*0.0082*1.04</f>
        <v>16.305536000000004</v>
      </c>
      <c r="E16" s="17">
        <f>'salaires 24%'!E16*0.0082*1.04</f>
        <v>16.731936000000001</v>
      </c>
      <c r="F16" s="17">
        <f>'salaires 24%'!F16*0.0082*1.04</f>
        <v>17.294784</v>
      </c>
      <c r="G16" s="17">
        <f>'salaires 24%'!G16*0.0082*1.04</f>
        <v>17.866160000000004</v>
      </c>
      <c r="H16" s="17">
        <f>'salaires 24%'!H16*0.0082*1.04</f>
        <v>18.429008000000003</v>
      </c>
      <c r="I16" s="17">
        <f>'salaires 24%'!I16*0.0082*1.04</f>
        <v>18.642208</v>
      </c>
      <c r="J16" s="17">
        <f>'salaires 24%'!J16*0.0082*1.04</f>
        <v>18.855408000000004</v>
      </c>
    </row>
    <row r="17" spans="1:10">
      <c r="A17" s="5">
        <v>80</v>
      </c>
      <c r="B17" s="17">
        <f>'salaires 24%'!B17*0.0082*1.04</f>
        <v>15.734160000000003</v>
      </c>
      <c r="C17" s="17">
        <f>'salaires 24%'!C17*0.0082*1.04</f>
        <v>16.169088000000002</v>
      </c>
      <c r="D17" s="17">
        <f>'salaires 24%'!D17*0.0082*1.04</f>
        <v>16.595488000000003</v>
      </c>
      <c r="E17" s="17">
        <f>'salaires 24%'!E17*0.0082*1.04</f>
        <v>17.030416000000002</v>
      </c>
      <c r="F17" s="17">
        <f>'salaires 24%'!F17*0.0082*1.04</f>
        <v>17.610320000000002</v>
      </c>
      <c r="G17" s="17">
        <f>'salaires 24%'!G17*0.0082*1.04</f>
        <v>18.181696000000002</v>
      </c>
      <c r="H17" s="17">
        <f>'salaires 24%'!H17*0.0082*1.04</f>
        <v>18.761600000000005</v>
      </c>
      <c r="I17" s="17">
        <f>'salaires 24%'!I17*0.0082*1.04</f>
        <v>18.983328000000004</v>
      </c>
      <c r="J17" s="17">
        <f>'salaires 24%'!J17*0.0082*1.04</f>
        <v>19.196528000000001</v>
      </c>
    </row>
    <row r="18" spans="1:10">
      <c r="A18" s="5">
        <v>85</v>
      </c>
      <c r="B18" s="17">
        <f>'salaires 24%'!B18*0.0082*1.04</f>
        <v>16.092336000000003</v>
      </c>
      <c r="C18" s="17">
        <f>'salaires 24%'!C18*0.0082*1.04</f>
        <v>16.535792000000001</v>
      </c>
      <c r="D18" s="17">
        <f>'salaires 24%'!D18*0.0082*1.04</f>
        <v>16.979248000000002</v>
      </c>
      <c r="E18" s="17">
        <f>'salaires 24%'!E18*0.0082*1.04</f>
        <v>17.422704000000003</v>
      </c>
      <c r="F18" s="17">
        <f>'salaires 24%'!F18*0.0082*1.04</f>
        <v>18.011136</v>
      </c>
      <c r="G18" s="17">
        <f>'salaires 24%'!G18*0.0082*1.04</f>
        <v>18.599568000000001</v>
      </c>
      <c r="H18" s="17">
        <f>'salaires 24%'!H18*0.0082*1.04</f>
        <v>19.188000000000002</v>
      </c>
      <c r="I18" s="17">
        <f>'salaires 24%'!I18*0.0082*1.04</f>
        <v>19.409728000000005</v>
      </c>
      <c r="J18" s="17">
        <f>'salaires 24%'!J18*0.0082*1.04</f>
        <v>19.631456</v>
      </c>
    </row>
    <row r="19" spans="1:10">
      <c r="A19" s="5">
        <v>90</v>
      </c>
      <c r="B19" s="17">
        <f>'salaires 24%'!B19*0.0082*1.04</f>
        <v>16.459040000000002</v>
      </c>
      <c r="C19" s="17">
        <f>'salaires 24%'!C19*0.0082*1.04</f>
        <v>16.911024000000001</v>
      </c>
      <c r="D19" s="17">
        <f>'salaires 24%'!D19*0.0082*1.04</f>
        <v>17.371536000000003</v>
      </c>
      <c r="E19" s="17">
        <f>'salaires 24%'!E19*0.0082*1.04</f>
        <v>17.823520000000002</v>
      </c>
      <c r="F19" s="17">
        <f>'salaires 24%'!F19*0.0082*1.04</f>
        <v>18.429008000000003</v>
      </c>
      <c r="G19" s="17">
        <f>'salaires 24%'!G19*0.0082*1.04</f>
        <v>19.025968000000002</v>
      </c>
      <c r="H19" s="17">
        <f>'salaires 24%'!H19*0.0082*1.04</f>
        <v>19.631456</v>
      </c>
      <c r="I19" s="17">
        <f>'salaires 24%'!I19*0.0082*1.04</f>
        <v>19.861712000000004</v>
      </c>
      <c r="J19" s="17">
        <f>'salaires 24%'!J19*0.0082*1.04</f>
        <v>20.08344</v>
      </c>
    </row>
    <row r="20" spans="1:10">
      <c r="A20" s="5">
        <v>95</v>
      </c>
      <c r="B20" s="17">
        <f>'salaires 24%'!B20*0.0082*1.04</f>
        <v>16.817216000000002</v>
      </c>
      <c r="C20" s="17">
        <f>'salaires 24%'!C20*0.0082*1.04</f>
        <v>17.286256000000002</v>
      </c>
      <c r="D20" s="17">
        <f>'salaires 24%'!D20*0.0082*1.04</f>
        <v>17.746768000000003</v>
      </c>
      <c r="E20" s="17">
        <f>'salaires 24%'!E20*0.0082*1.04</f>
        <v>18.207280000000001</v>
      </c>
      <c r="F20" s="17">
        <f>'salaires 24%'!F20*0.0082*1.04</f>
        <v>18.829824000000002</v>
      </c>
      <c r="G20" s="17">
        <f>'salaires 24%'!G20*0.0082*1.04</f>
        <v>19.443840000000002</v>
      </c>
      <c r="H20" s="17">
        <f>'salaires 24%'!H20*0.0082*1.04</f>
        <v>20.066384000000003</v>
      </c>
      <c r="I20" s="17">
        <f>'salaires 24%'!I20*0.0082*1.04</f>
        <v>20.296640000000004</v>
      </c>
      <c r="J20" s="17">
        <f>'salaires 24%'!J20*0.0082*1.04</f>
        <v>20.526896000000001</v>
      </c>
    </row>
    <row r="21" spans="1:10">
      <c r="A21" s="5">
        <v>100</v>
      </c>
      <c r="B21" s="17">
        <f>'salaires 24%'!B21*0.0082*1.04</f>
        <v>17.200976000000001</v>
      </c>
      <c r="C21" s="17">
        <f>'salaires 24%'!C21*0.0082*1.04</f>
        <v>17.670016</v>
      </c>
      <c r="D21" s="17">
        <f>'salaires 24%'!D21*0.0082*1.04</f>
        <v>18.147584000000002</v>
      </c>
      <c r="E21" s="17">
        <f>'salaires 24%'!E21*0.0082*1.04</f>
        <v>18.616624000000002</v>
      </c>
      <c r="F21" s="17">
        <f>'salaires 24%'!F21*0.0082*1.04</f>
        <v>19.247696000000001</v>
      </c>
      <c r="G21" s="17">
        <f>'salaires 24%'!G21*0.0082*1.04</f>
        <v>19.878768000000001</v>
      </c>
      <c r="H21" s="17">
        <f>'salaires 24%'!H21*0.0082*1.04</f>
        <v>20.509840000000001</v>
      </c>
      <c r="I21" s="17">
        <f>'salaires 24%'!I21*0.0082*1.04</f>
        <v>20.748624000000003</v>
      </c>
      <c r="J21" s="17">
        <f>'salaires 24%'!J21*0.0082*1.04</f>
        <v>20.987408000000002</v>
      </c>
    </row>
    <row r="22" spans="1:10">
      <c r="A22" s="5">
        <v>105</v>
      </c>
      <c r="B22" s="17">
        <f>'salaires 24%'!B22*0.0082*1.04</f>
        <v>17.601792000000003</v>
      </c>
      <c r="C22" s="17">
        <f>'salaires 24%'!C22*0.0082*1.04</f>
        <v>18.079360000000001</v>
      </c>
      <c r="D22" s="17">
        <f>'salaires 24%'!D22*0.0082*1.04</f>
        <v>18.565456000000001</v>
      </c>
      <c r="E22" s="17">
        <f>'salaires 24%'!E22*0.0082*1.04</f>
        <v>19.051552000000004</v>
      </c>
      <c r="F22" s="17">
        <f>'salaires 24%'!F22*0.0082*1.04</f>
        <v>19.699680000000001</v>
      </c>
      <c r="G22" s="17">
        <f>'salaires 24%'!G22*0.0082*1.04</f>
        <v>20.339280000000002</v>
      </c>
      <c r="H22" s="17">
        <f>'salaires 24%'!H22*0.0082*1.04</f>
        <v>20.987408000000002</v>
      </c>
      <c r="I22" s="17">
        <f>'salaires 24%'!I22*0.0082*1.04</f>
        <v>21.226192000000001</v>
      </c>
      <c r="J22" s="17">
        <f>'salaires 24%'!J22*0.0082*1.04</f>
        <v>21.473504000000002</v>
      </c>
    </row>
    <row r="23" spans="1:10">
      <c r="A23" s="5">
        <v>110</v>
      </c>
      <c r="B23" s="17">
        <f>'salaires 24%'!B23*0.0082*1.04</f>
        <v>18.011136</v>
      </c>
      <c r="C23" s="17">
        <f>'salaires 24%'!C23*0.0082*1.04</f>
        <v>18.505760000000002</v>
      </c>
      <c r="D23" s="17">
        <f>'salaires 24%'!D23*0.0082*1.04</f>
        <v>19.000384</v>
      </c>
      <c r="E23" s="17">
        <f>'salaires 24%'!E23*0.0082*1.04</f>
        <v>19.495008000000002</v>
      </c>
      <c r="F23" s="17">
        <f>'salaires 24%'!F23*0.0082*1.04</f>
        <v>20.160192000000002</v>
      </c>
      <c r="G23" s="17">
        <f>'salaires 24%'!G23*0.0082*1.04</f>
        <v>20.816848000000004</v>
      </c>
      <c r="H23" s="17">
        <f>'salaires 24%'!H23*0.0082*1.04</f>
        <v>21.482032000000004</v>
      </c>
      <c r="I23" s="17">
        <f>'salaires 24%'!I23*0.0082*1.04</f>
        <v>21.729344000000005</v>
      </c>
      <c r="J23" s="17">
        <f>'salaires 24%'!J23*0.0082*1.04</f>
        <v>21.976656000000002</v>
      </c>
    </row>
    <row r="24" spans="1:10">
      <c r="A24" s="5">
        <v>115</v>
      </c>
      <c r="B24" s="17">
        <f>'salaires 24%'!B24*0.0082*1.04</f>
        <v>18.454592000000002</v>
      </c>
      <c r="C24" s="17">
        <f>'salaires 24%'!C24*0.0082*1.04</f>
        <v>18.966272000000004</v>
      </c>
      <c r="D24" s="17">
        <f>'salaires 24%'!D24*0.0082*1.04</f>
        <v>19.469424</v>
      </c>
      <c r="E24" s="17">
        <f>'salaires 24%'!E24*0.0082*1.04</f>
        <v>19.981104000000002</v>
      </c>
      <c r="F24" s="17">
        <f>'salaires 24%'!F24*0.0082*1.04</f>
        <v>20.654816000000004</v>
      </c>
      <c r="G24" s="17">
        <f>'salaires 24%'!G24*0.0082*1.04</f>
        <v>21.337056</v>
      </c>
      <c r="H24" s="17">
        <f>'salaires 24%'!H24*0.0082*1.04</f>
        <v>22.010768000000002</v>
      </c>
      <c r="I24" s="17">
        <f>'salaires 24%'!I24*0.0082*1.04</f>
        <v>22.266608000000005</v>
      </c>
      <c r="J24" s="17">
        <f>'salaires 24%'!J24*0.0082*1.04</f>
        <v>22.522448000000004</v>
      </c>
    </row>
    <row r="25" spans="1:10">
      <c r="A25" s="5">
        <v>120</v>
      </c>
      <c r="B25" s="17">
        <f>'salaires 24%'!B25*0.0082*1.04</f>
        <v>18.966272000000004</v>
      </c>
      <c r="C25" s="17">
        <f>'salaires 24%'!C25*0.0082*1.04</f>
        <v>19.486480000000004</v>
      </c>
      <c r="D25" s="17">
        <f>'salaires 24%'!D25*0.0082*1.04</f>
        <v>20.006688</v>
      </c>
      <c r="E25" s="17">
        <f>'salaires 24%'!E25*0.0082*1.04</f>
        <v>20.535424000000003</v>
      </c>
      <c r="F25" s="17">
        <f>'salaires 24%'!F25*0.0082*1.04</f>
        <v>21.226192000000001</v>
      </c>
      <c r="G25" s="17">
        <f>'salaires 24%'!G25*0.0082*1.04</f>
        <v>21.925488000000001</v>
      </c>
      <c r="H25" s="17">
        <f>'salaires 24%'!H25*0.0082*1.04</f>
        <v>22.616256000000003</v>
      </c>
      <c r="I25" s="17">
        <f>'salaires 24%'!I25*0.0082*1.04</f>
        <v>22.880624000000005</v>
      </c>
      <c r="J25" s="17">
        <f>'salaires 24%'!J25*0.0082*1.04</f>
        <v>23.144992000000006</v>
      </c>
    </row>
    <row r="26" spans="1:10">
      <c r="A26" s="5">
        <v>125</v>
      </c>
      <c r="B26" s="17">
        <f>'salaires 24%'!B26*0.0082*1.04</f>
        <v>19.443840000000002</v>
      </c>
      <c r="C26" s="17">
        <f>'salaires 24%'!C26*0.0082*1.04</f>
        <v>19.972576000000004</v>
      </c>
      <c r="D26" s="17">
        <f>'salaires 24%'!D26*0.0082*1.04</f>
        <v>20.509840000000001</v>
      </c>
      <c r="E26" s="17">
        <f>'salaires 24%'!E26*0.0082*1.04</f>
        <v>21.047104000000001</v>
      </c>
      <c r="F26" s="17">
        <f>'salaires 24%'!F26*0.0082*1.04</f>
        <v>21.754928000000003</v>
      </c>
      <c r="G26" s="17">
        <f>'salaires 24%'!G26*0.0082*1.04</f>
        <v>22.471280000000004</v>
      </c>
      <c r="H26" s="17">
        <f>'salaires 24%'!H26*0.0082*1.04</f>
        <v>23.187632000000004</v>
      </c>
      <c r="I26" s="17">
        <f>'salaires 24%'!I26*0.0082*1.04</f>
        <v>23.452000000000002</v>
      </c>
      <c r="J26" s="17">
        <f>'salaires 24%'!J26*0.0082*1.04</f>
        <v>23.724896000000001</v>
      </c>
    </row>
    <row r="27" spans="1:10">
      <c r="A27" s="5">
        <v>130</v>
      </c>
      <c r="B27" s="17">
        <f>'salaires 24%'!B27*0.0082*1.04</f>
        <v>19.912880000000001</v>
      </c>
      <c r="C27" s="17">
        <f>'salaires 24%'!C27*0.0082*1.04</f>
        <v>20.467200000000005</v>
      </c>
      <c r="D27" s="17">
        <f>'salaires 24%'!D27*0.0082*1.04</f>
        <v>21.012992000000004</v>
      </c>
      <c r="E27" s="17">
        <f>'salaires 24%'!E27*0.0082*1.04</f>
        <v>21.558784000000003</v>
      </c>
      <c r="F27" s="17">
        <f>'salaires 24%'!F27*0.0082*1.04</f>
        <v>22.292192000000004</v>
      </c>
      <c r="G27" s="17">
        <f>'salaires 24%'!G27*0.0082*1.04</f>
        <v>23.025600000000001</v>
      </c>
      <c r="H27" s="17">
        <f>'salaires 24%'!H27*0.0082*1.04</f>
        <v>23.750480000000003</v>
      </c>
      <c r="I27" s="17">
        <f>'salaires 24%'!I27*0.0082*1.04</f>
        <v>24.023376000000003</v>
      </c>
      <c r="J27" s="17">
        <f>'salaires 24%'!J27*0.0082*1.04</f>
        <v>24.3048</v>
      </c>
    </row>
    <row r="28" spans="1:10">
      <c r="A28" s="5">
        <v>135</v>
      </c>
      <c r="B28" s="17">
        <f>'salaires 24%'!B28*0.0082*1.04</f>
        <v>20.407504000000003</v>
      </c>
      <c r="C28" s="17">
        <f>'salaires 24%'!C28*0.0082*1.04</f>
        <v>20.970352000000002</v>
      </c>
      <c r="D28" s="17">
        <f>'salaires 24%'!D28*0.0082*1.04</f>
        <v>21.533200000000004</v>
      </c>
      <c r="E28" s="17">
        <f>'salaires 24%'!E28*0.0082*1.04</f>
        <v>22.096048000000003</v>
      </c>
      <c r="F28" s="17">
        <f>'salaires 24%'!F28*0.0082*1.04</f>
        <v>22.837984000000002</v>
      </c>
      <c r="G28" s="17">
        <f>'salaires 24%'!G28*0.0082*1.04</f>
        <v>23.588448</v>
      </c>
      <c r="H28" s="17">
        <f>'salaires 24%'!H28*0.0082*1.04</f>
        <v>24.338912000000004</v>
      </c>
      <c r="I28" s="17">
        <f>'salaires 24%'!I28*0.0082*1.04</f>
        <v>24.620336000000002</v>
      </c>
      <c r="J28" s="17">
        <f>'salaires 24%'!J28*0.0082*1.04</f>
        <v>24.901760000000003</v>
      </c>
    </row>
    <row r="29" spans="1:10">
      <c r="A29" s="5">
        <v>140</v>
      </c>
      <c r="B29" s="17">
        <f>'salaires 24%'!B29*0.0082*1.04</f>
        <v>20.910656000000003</v>
      </c>
      <c r="C29" s="17">
        <f>'salaires 24%'!C29*0.0082*1.04</f>
        <v>21.490560000000002</v>
      </c>
      <c r="D29" s="17">
        <f>'salaires 24%'!D29*0.0082*1.04</f>
        <v>22.061935999999999</v>
      </c>
      <c r="E29" s="17">
        <f>'salaires 24%'!E29*0.0082*1.04</f>
        <v>22.641840000000002</v>
      </c>
      <c r="F29" s="17">
        <f>'salaires 24%'!F29*0.0082*1.04</f>
        <v>23.40936</v>
      </c>
      <c r="G29" s="17">
        <f>'salaires 24%'!G29*0.0082*1.04</f>
        <v>24.176880000000004</v>
      </c>
      <c r="H29" s="17">
        <f>'salaires 24%'!H29*0.0082*1.04</f>
        <v>24.944400000000005</v>
      </c>
      <c r="I29" s="17">
        <f>'salaires 24%'!I29*0.0082*1.04</f>
        <v>25.225824000000003</v>
      </c>
      <c r="J29" s="17">
        <f>'salaires 24%'!J29*0.0082*1.04</f>
        <v>25.515776000000002</v>
      </c>
    </row>
    <row r="30" spans="1:10">
      <c r="A30" s="5">
        <v>145</v>
      </c>
      <c r="B30" s="17">
        <f>'salaires 24%'!B30*0.0082*1.04</f>
        <v>21.430864</v>
      </c>
      <c r="C30" s="17">
        <f>'salaires 24%'!C30*0.0082*1.04</f>
        <v>22.027824000000003</v>
      </c>
      <c r="D30" s="17">
        <f>'salaires 24%'!D30*0.0082*1.04</f>
        <v>22.616256000000003</v>
      </c>
      <c r="E30" s="17">
        <f>'salaires 24%'!E30*0.0082*1.04</f>
        <v>23.204688000000001</v>
      </c>
      <c r="F30" s="17">
        <f>'salaires 24%'!F30*0.0082*1.04</f>
        <v>23.989264000000002</v>
      </c>
      <c r="G30" s="17">
        <f>'salaires 24%'!G30*0.0082*1.04</f>
        <v>24.773840000000003</v>
      </c>
      <c r="H30" s="17">
        <f>'salaires 24%'!H30*0.0082*1.04</f>
        <v>25.566944000000003</v>
      </c>
      <c r="I30" s="17">
        <f>'salaires 24%'!I30*0.0082*1.04</f>
        <v>25.856896000000003</v>
      </c>
      <c r="J30" s="17">
        <f>'salaires 24%'!J30*0.0082*1.04</f>
        <v>26.155376000000004</v>
      </c>
    </row>
    <row r="31" spans="1:10">
      <c r="A31" s="5">
        <v>150</v>
      </c>
      <c r="B31" s="17">
        <f>'salaires 24%'!B31*0.0082*1.04</f>
        <v>21.959600000000002</v>
      </c>
      <c r="C31" s="17">
        <f>'salaires 24%'!C31*0.0082*1.04</f>
        <v>22.565088000000003</v>
      </c>
      <c r="D31" s="17">
        <f>'salaires 24%'!D31*0.0082*1.04</f>
        <v>23.170576000000004</v>
      </c>
      <c r="E31" s="17">
        <f>'salaires 24%'!E31*0.0082*1.04</f>
        <v>23.776064000000005</v>
      </c>
      <c r="F31" s="17">
        <f>'salaires 24%'!F31*0.0082*1.04</f>
        <v>24.577696000000003</v>
      </c>
      <c r="G31" s="17">
        <f>'salaires 24%'!G31*0.0082*1.04</f>
        <v>25.387856000000003</v>
      </c>
      <c r="H31" s="17">
        <f>'salaires 24%'!H31*0.0082*1.04</f>
        <v>26.189488000000004</v>
      </c>
      <c r="I31" s="17">
        <f>'salaires 24%'!I31*0.0082*1.04</f>
        <v>26.496496000000004</v>
      </c>
      <c r="J31" s="17">
        <f>'salaires 24%'!J31*0.0082*1.04</f>
        <v>26.794976000000002</v>
      </c>
    </row>
    <row r="32" spans="1:10">
      <c r="A32" s="4">
        <v>155</v>
      </c>
      <c r="B32" s="17">
        <f>'salaires 24%'!B32*0.0082*1.04</f>
        <v>22.496864000000002</v>
      </c>
      <c r="C32" s="17">
        <f>'salaires 24%'!C32*0.0082*1.04</f>
        <v>23.110880000000002</v>
      </c>
      <c r="D32" s="17">
        <f>'salaires 24%'!D32*0.0082*1.04</f>
        <v>23.733424000000003</v>
      </c>
      <c r="E32" s="17">
        <f>'salaires 24%'!E32*0.0082*1.04</f>
        <v>24.347440000000002</v>
      </c>
      <c r="F32" s="17">
        <f>'salaires 24%'!F32*0.0082*1.04</f>
        <v>25.174656000000002</v>
      </c>
      <c r="G32" s="17">
        <f>'salaires 24%'!G32*0.0082*1.04</f>
        <v>26.001872000000002</v>
      </c>
      <c r="H32" s="17">
        <f>'salaires 24%'!H32*0.0082*1.04</f>
        <v>26.829088000000006</v>
      </c>
      <c r="I32" s="17">
        <f>'salaires 24%'!I32*0.0082*1.04</f>
        <v>27.136096000000002</v>
      </c>
      <c r="J32" s="17">
        <f>'salaires 24%'!J32*0.0082*1.04</f>
        <v>27.443104000000005</v>
      </c>
    </row>
    <row r="33" spans="1:10">
      <c r="A33" s="4">
        <v>160</v>
      </c>
      <c r="B33" s="17">
        <f>'salaires 24%'!B33*0.0082*1.04</f>
        <v>23.119408000000004</v>
      </c>
      <c r="C33" s="17">
        <f>'salaires 24%'!C33*0.0082*1.04</f>
        <v>23.759008000000001</v>
      </c>
      <c r="D33" s="17">
        <f>'salaires 24%'!D33*0.0082*1.04</f>
        <v>24.390080000000001</v>
      </c>
      <c r="E33" s="17">
        <f>'salaires 24%'!E33*0.0082*1.04</f>
        <v>25.029680000000006</v>
      </c>
      <c r="F33" s="17">
        <f>'salaires 24%'!F33*0.0082*1.04</f>
        <v>25.873952000000003</v>
      </c>
      <c r="G33" s="17">
        <f>'salaires 24%'!G33*0.0082*1.04</f>
        <v>26.726752000000005</v>
      </c>
      <c r="H33" s="17">
        <f>'salaires 24%'!H33*0.0082*1.04</f>
        <v>27.571024000000005</v>
      </c>
      <c r="I33" s="17">
        <f>'salaires 24%'!I33*0.0082*1.04</f>
        <v>27.895088000000005</v>
      </c>
      <c r="J33" s="17">
        <f>'salaires 24%'!J33*0.0082*1.04</f>
        <v>28.210624000000003</v>
      </c>
    </row>
    <row r="34" spans="1:10">
      <c r="A34" s="5">
        <v>165</v>
      </c>
      <c r="B34" s="17">
        <f>'salaires 24%'!B34*0.0082*1.04</f>
        <v>23.673728000000001</v>
      </c>
      <c r="C34" s="17">
        <f>'salaires 24%'!C34*0.0082*1.04</f>
        <v>24.330384000000002</v>
      </c>
      <c r="D34" s="17">
        <f>'salaires 24%'!D34*0.0082*1.04</f>
        <v>24.978512000000002</v>
      </c>
      <c r="E34" s="17">
        <f>'salaires 24%'!E34*0.0082*1.04</f>
        <v>25.635168</v>
      </c>
      <c r="F34" s="17">
        <f>'salaires 24%'!F34*0.0082*1.04</f>
        <v>26.496496000000004</v>
      </c>
      <c r="G34" s="17">
        <f>'salaires 24%'!G34*0.0082*1.04</f>
        <v>27.366352000000003</v>
      </c>
      <c r="H34" s="17">
        <f>'salaires 24%'!H34*0.0082*1.04</f>
        <v>28.236208000000001</v>
      </c>
      <c r="I34" s="17">
        <f>'salaires 24%'!I34*0.0082*1.04</f>
        <v>28.560272000000005</v>
      </c>
      <c r="J34" s="17">
        <f>'salaires 24%'!J34*0.0082*1.04</f>
        <v>28.892864000000003</v>
      </c>
    </row>
    <row r="35" spans="1:10">
      <c r="A35" s="5">
        <v>170</v>
      </c>
      <c r="B35" s="17">
        <f>'salaires 24%'!B35*0.0082*1.04</f>
        <v>24.253632000000003</v>
      </c>
      <c r="C35" s="17">
        <f>'salaires 24%'!C35*0.0082*1.04</f>
        <v>24.927344000000002</v>
      </c>
      <c r="D35" s="17">
        <f>'salaires 24%'!D35*0.0082*1.04</f>
        <v>25.592528000000005</v>
      </c>
      <c r="E35" s="17">
        <f>'salaires 24%'!E35*0.0082*1.04</f>
        <v>26.257712000000001</v>
      </c>
      <c r="F35" s="17">
        <f>'salaires 24%'!F35*0.0082*1.04</f>
        <v>27.144624000000004</v>
      </c>
      <c r="G35" s="17">
        <f>'salaires 24%'!G35*0.0082*1.04</f>
        <v>28.040064000000001</v>
      </c>
      <c r="H35" s="17">
        <f>'salaires 24%'!H35*0.0082*1.04</f>
        <v>28.926976000000003</v>
      </c>
      <c r="I35" s="17">
        <f>'salaires 24%'!I35*0.0082*1.04</f>
        <v>29.259568000000005</v>
      </c>
      <c r="J35" s="17">
        <f>'salaires 24%'!J35*0.0082*1.04</f>
        <v>29.592160000000003</v>
      </c>
    </row>
    <row r="36" spans="1:10">
      <c r="A36" s="5">
        <v>175</v>
      </c>
      <c r="B36" s="17">
        <f>'salaires 24%'!B36*0.0082*1.04</f>
        <v>24.859120000000004</v>
      </c>
      <c r="C36" s="17">
        <f>'salaires 24%'!C36*0.0082*1.04</f>
        <v>25.541360000000001</v>
      </c>
      <c r="D36" s="17">
        <f>'salaires 24%'!D36*0.0082*1.04</f>
        <v>26.223600000000005</v>
      </c>
      <c r="E36" s="17">
        <f>'salaires 24%'!E36*0.0082*1.04</f>
        <v>26.914368000000003</v>
      </c>
      <c r="F36" s="17">
        <f>'salaires 24%'!F36*0.0082*1.04</f>
        <v>27.826864000000004</v>
      </c>
      <c r="G36" s="17">
        <f>'salaires 24%'!G36*0.0082*1.04</f>
        <v>28.739360000000005</v>
      </c>
      <c r="H36" s="17">
        <f>'salaires 24%'!H36*0.0082*1.04</f>
        <v>29.643328000000004</v>
      </c>
      <c r="I36" s="17">
        <f>'salaires 24%'!I36*0.0082*1.04</f>
        <v>29.992976000000002</v>
      </c>
      <c r="J36" s="17">
        <f>'salaires 24%'!J36*0.0082*1.04</f>
        <v>30.334096000000006</v>
      </c>
    </row>
    <row r="37" spans="1:10">
      <c r="A37" s="5">
        <v>180</v>
      </c>
      <c r="B37" s="17">
        <f>'salaires 24%'!B37*0.0082*1.04</f>
        <v>25.473136000000004</v>
      </c>
      <c r="C37" s="17">
        <f>'salaires 24%'!C37*0.0082*1.04</f>
        <v>26.172432000000001</v>
      </c>
      <c r="D37" s="17">
        <f>'salaires 24%'!D37*0.0082*1.04</f>
        <v>26.871728000000001</v>
      </c>
      <c r="E37" s="17">
        <f>'salaires 24%'!E37*0.0082*1.04</f>
        <v>27.579552000000003</v>
      </c>
      <c r="F37" s="17">
        <f>'salaires 24%'!F37*0.0082*1.04</f>
        <v>28.509104000000001</v>
      </c>
      <c r="G37" s="17">
        <f>'salaires 24%'!G37*0.0082*1.04</f>
        <v>29.447184000000004</v>
      </c>
      <c r="H37" s="17">
        <f>'salaires 24%'!H37*0.0082*1.04</f>
        <v>30.376736000000001</v>
      </c>
      <c r="I37" s="17">
        <f>'salaires 24%'!I37*0.0082*1.04</f>
        <v>30.726384000000003</v>
      </c>
      <c r="J37" s="17">
        <f>'salaires 24%'!J37*0.0082*1.04</f>
        <v>31.084560000000003</v>
      </c>
    </row>
    <row r="38" spans="1:10">
      <c r="A38" s="5">
        <v>185</v>
      </c>
      <c r="B38" s="17">
        <f>'salaires 24%'!B38*0.0082*1.04</f>
        <v>26.095680000000002</v>
      </c>
      <c r="C38" s="17">
        <f>'salaires 24%'!C38*0.0082*1.04</f>
        <v>26.820560000000004</v>
      </c>
      <c r="D38" s="17">
        <f>'salaires 24%'!D38*0.0082*1.04</f>
        <v>27.536912000000004</v>
      </c>
      <c r="E38" s="17">
        <f>'salaires 24%'!E38*0.0082*1.04</f>
        <v>28.253264000000005</v>
      </c>
      <c r="F38" s="17">
        <f>'salaires 24%'!F38*0.0082*1.04</f>
        <v>29.208400000000001</v>
      </c>
      <c r="G38" s="17">
        <f>'salaires 24%'!G38*0.0082*1.04</f>
        <v>30.172064000000002</v>
      </c>
      <c r="H38" s="17">
        <f>'salaires 24%'!H38*0.0082*1.04</f>
        <v>31.127200000000006</v>
      </c>
      <c r="I38" s="17">
        <f>'salaires 24%'!I38*0.0082*1.04</f>
        <v>31.485376000000006</v>
      </c>
      <c r="J38" s="17">
        <f>'salaires 24%'!J38*0.0082*1.04</f>
        <v>31.843552000000006</v>
      </c>
    </row>
    <row r="39" spans="1:10">
      <c r="A39" s="5">
        <v>190</v>
      </c>
      <c r="B39" s="17">
        <f>'salaires 24%'!B39*0.0082*1.04</f>
        <v>26.743808000000005</v>
      </c>
      <c r="C39" s="17">
        <f>'salaires 24%'!C39*0.0082*1.04</f>
        <v>27.477216000000002</v>
      </c>
      <c r="D39" s="17">
        <f>'salaires 24%'!D39*0.0082*1.04</f>
        <v>28.210624000000003</v>
      </c>
      <c r="E39" s="17">
        <f>'salaires 24%'!E39*0.0082*1.04</f>
        <v>28.952560000000002</v>
      </c>
      <c r="F39" s="17">
        <f>'salaires 24%'!F39*0.0082*1.04</f>
        <v>29.933280000000003</v>
      </c>
      <c r="G39" s="17">
        <f>'salaires 24%'!G39*0.0082*1.04</f>
        <v>30.914000000000001</v>
      </c>
      <c r="H39" s="17">
        <f>'salaires 24%'!H39*0.0082*1.04</f>
        <v>31.894720000000003</v>
      </c>
      <c r="I39" s="17">
        <f>'salaires 24%'!I39*0.0082*1.04</f>
        <v>32.261424000000005</v>
      </c>
      <c r="J39" s="17">
        <f>'salaires 24%'!J39*0.0082*1.04</f>
        <v>32.628128000000004</v>
      </c>
    </row>
    <row r="40" spans="1:10">
      <c r="A40" s="5">
        <v>195</v>
      </c>
      <c r="B40" s="17">
        <f>'salaires 24%'!B40*0.0082*1.04</f>
        <v>27.400464000000003</v>
      </c>
      <c r="C40" s="17">
        <f>'salaires 24%'!C40*0.0082*1.04</f>
        <v>28.159456000000006</v>
      </c>
      <c r="D40" s="17">
        <f>'salaires 24%'!D40*0.0082*1.04</f>
        <v>28.909920000000003</v>
      </c>
      <c r="E40" s="17">
        <f>'salaires 24%'!E40*0.0082*1.04</f>
        <v>29.660384000000004</v>
      </c>
      <c r="F40" s="17">
        <f>'salaires 24%'!F40*0.0082*1.04</f>
        <v>30.666688000000004</v>
      </c>
      <c r="G40" s="17">
        <f>'salaires 24%'!G40*0.0082*1.04</f>
        <v>31.672992000000004</v>
      </c>
      <c r="H40" s="17">
        <f>'salaires 24%'!H40*0.0082*1.04</f>
        <v>32.679296000000008</v>
      </c>
      <c r="I40" s="17">
        <f>'salaires 24%'!I40*0.0082*1.04</f>
        <v>33.054528000000005</v>
      </c>
      <c r="J40" s="17">
        <f>'salaires 24%'!J40*0.0082*1.04</f>
        <v>33.438288</v>
      </c>
    </row>
    <row r="41" spans="1:10">
      <c r="A41" s="5">
        <v>200</v>
      </c>
      <c r="B41" s="17">
        <f>'salaires 24%'!B41*0.0082*1.04</f>
        <v>28.074176000000005</v>
      </c>
      <c r="C41" s="17">
        <f>'salaires 24%'!C41*0.0082*1.04</f>
        <v>28.850224000000001</v>
      </c>
      <c r="D41" s="17">
        <f>'salaires 24%'!D41*0.0082*1.04</f>
        <v>29.617744000000005</v>
      </c>
      <c r="E41" s="17">
        <f>'salaires 24%'!E41*0.0082*1.04</f>
        <v>30.393792000000001</v>
      </c>
      <c r="F41" s="17">
        <f>'salaires 24%'!F41*0.0082*1.04</f>
        <v>31.425680000000003</v>
      </c>
      <c r="G41" s="17">
        <f>'salaires 24%'!G41*0.0082*1.04</f>
        <v>32.449040000000004</v>
      </c>
      <c r="H41" s="17">
        <f>'salaires 24%'!H41*0.0082*1.04</f>
        <v>33.480928000000006</v>
      </c>
      <c r="I41" s="17">
        <f>'salaires 24%'!I41*0.0082*1.04</f>
        <v>33.873215999999999</v>
      </c>
      <c r="J41" s="17">
        <f>'salaires 24%'!J41*0.0082*1.04</f>
        <v>34.256976000000009</v>
      </c>
    </row>
    <row r="42" spans="1:10">
      <c r="A42" s="5">
        <v>205</v>
      </c>
      <c r="B42" s="17">
        <f>'salaires 24%'!B42*0.0082*1.04</f>
        <v>28.773472000000002</v>
      </c>
      <c r="C42" s="17">
        <f>'salaires 24%'!C42*0.0082*1.04</f>
        <v>29.558048000000003</v>
      </c>
      <c r="D42" s="17">
        <f>'salaires 24%'!D42*0.0082*1.04</f>
        <v>30.351152000000003</v>
      </c>
      <c r="E42" s="17">
        <f>'salaires 24%'!E42*0.0082*1.04</f>
        <v>31.144256000000006</v>
      </c>
      <c r="F42" s="17">
        <f>'salaires 24%'!F42*0.0082*1.04</f>
        <v>32.201728000000003</v>
      </c>
      <c r="G42" s="17">
        <f>'salaires 24%'!G42*0.0082*1.04</f>
        <v>33.259200000000007</v>
      </c>
      <c r="H42" s="17">
        <f>'salaires 24%'!H42*0.0082*1.04</f>
        <v>34.308144000000006</v>
      </c>
      <c r="I42" s="17">
        <f>'salaires 24%'!I42*0.0082*1.04</f>
        <v>34.708960000000005</v>
      </c>
      <c r="J42" s="17">
        <f>'salaires 24%'!J42*0.0082*1.04</f>
        <v>35.101248000000005</v>
      </c>
    </row>
    <row r="43" spans="1:10">
      <c r="A43" s="5">
        <v>210</v>
      </c>
      <c r="B43" s="17">
        <f>'salaires 24%'!B43*0.0082*1.04</f>
        <v>29.481296000000004</v>
      </c>
      <c r="C43" s="17">
        <f>'salaires 24%'!C43*0.0082*1.04</f>
        <v>30.291456000000004</v>
      </c>
      <c r="D43" s="17">
        <f>'salaires 24%'!D43*0.0082*1.04</f>
        <v>31.101616000000003</v>
      </c>
      <c r="E43" s="17">
        <f>'salaires 24%'!E43*0.0082*1.04</f>
        <v>31.920304000000005</v>
      </c>
      <c r="F43" s="17">
        <f>'salaires 24%'!F43*0.0082*1.04</f>
        <v>32.994832000000002</v>
      </c>
      <c r="G43" s="17">
        <f>'salaires 24%'!G43*0.0082*1.04</f>
        <v>34.077888000000002</v>
      </c>
      <c r="H43" s="17">
        <f>'salaires 24%'!H43*0.0082*1.04</f>
        <v>35.160944000000008</v>
      </c>
      <c r="I43" s="17">
        <f>'salaires 24%'!I43*0.0082*1.04</f>
        <v>35.570288000000005</v>
      </c>
      <c r="J43" s="17">
        <f>'salaires 24%'!J43*0.0082*1.04</f>
        <v>35.971104000000004</v>
      </c>
    </row>
    <row r="44" spans="1:10">
      <c r="A44" s="5">
        <v>215</v>
      </c>
      <c r="B44" s="17">
        <f>'salaires 24%'!B44*0.0082*1.04</f>
        <v>30.206176000000003</v>
      </c>
      <c r="C44" s="17">
        <f>'salaires 24%'!C44*0.0082*1.04</f>
        <v>31.041920000000005</v>
      </c>
      <c r="D44" s="17">
        <f>'salaires 24%'!D44*0.0082*1.04</f>
        <v>31.869136000000005</v>
      </c>
      <c r="E44" s="17">
        <f>'salaires 24%'!E44*0.0082*1.04</f>
        <v>32.704880000000003</v>
      </c>
      <c r="F44" s="17">
        <f>'salaires 24%'!F44*0.0082*1.04</f>
        <v>33.804992000000006</v>
      </c>
      <c r="G44" s="17">
        <f>'salaires 24%'!G44*0.0082*1.04</f>
        <v>34.913632000000007</v>
      </c>
      <c r="H44" s="17">
        <f>'salaires 24%'!H44*0.0082*1.04</f>
        <v>36.022272000000001</v>
      </c>
      <c r="I44" s="17">
        <f>'salaires 24%'!I44*0.0082*1.04</f>
        <v>36.440144000000004</v>
      </c>
      <c r="J44" s="17">
        <f>'salaires 24%'!J44*0.0082*1.04</f>
        <v>36.858016000000006</v>
      </c>
    </row>
    <row r="45" spans="1:10">
      <c r="A45" s="5">
        <v>220</v>
      </c>
      <c r="B45" s="17">
        <f>'salaires 24%'!B45*0.0082*1.04</f>
        <v>30.948112000000005</v>
      </c>
      <c r="C45" s="17">
        <f>'salaires 24%'!C45*0.0082*1.04</f>
        <v>31.800912000000004</v>
      </c>
      <c r="D45" s="17">
        <f>'salaires 24%'!D45*0.0082*1.04</f>
        <v>32.653712000000006</v>
      </c>
      <c r="E45" s="17">
        <f>'salaires 24%'!E45*0.0082*1.04</f>
        <v>33.506512000000008</v>
      </c>
      <c r="F45" s="17">
        <f>'salaires 24%'!F45*0.0082*1.04</f>
        <v>34.640736000000004</v>
      </c>
      <c r="G45" s="17">
        <f>'salaires 24%'!G45*0.0082*1.04</f>
        <v>35.77496</v>
      </c>
      <c r="H45" s="17">
        <f>'salaires 24%'!H45*0.0082*1.04</f>
        <v>36.909184000000003</v>
      </c>
      <c r="I45" s="17">
        <f>'salaires 24%'!I45*0.0082*1.04</f>
        <v>37.335583999999997</v>
      </c>
      <c r="J45" s="17">
        <f>'salaires 24%'!J45*0.0082*1.04</f>
        <v>37.761984000000005</v>
      </c>
    </row>
    <row r="46" spans="1:10">
      <c r="A46" s="5">
        <v>225</v>
      </c>
      <c r="B46" s="17">
        <f>'salaires 24%'!B46*0.0082*1.04</f>
        <v>31.715632000000003</v>
      </c>
      <c r="C46" s="17">
        <f>'salaires 24%'!C46*0.0082*1.04</f>
        <v>32.594016000000003</v>
      </c>
      <c r="D46" s="17">
        <f>'salaires 24%'!D46*0.0082*1.04</f>
        <v>33.463872000000002</v>
      </c>
      <c r="E46" s="17">
        <f>'salaires 24%'!E46*0.0082*1.04</f>
        <v>34.333728000000008</v>
      </c>
      <c r="F46" s="17">
        <f>'salaires 24%'!F46*0.0082*1.04</f>
        <v>35.502064000000004</v>
      </c>
      <c r="G46" s="17">
        <f>'salaires 24%'!G46*0.0082*1.04</f>
        <v>36.661872000000002</v>
      </c>
      <c r="H46" s="17">
        <f>'salaires 24%'!H46*0.0082*1.04</f>
        <v>37.830207999999999</v>
      </c>
      <c r="I46" s="17">
        <f>'salaires 24%'!I46*0.0082*1.04</f>
        <v>38.265136000000005</v>
      </c>
      <c r="J46" s="17">
        <f>'salaires 24%'!J46*0.0082*1.04</f>
        <v>38.700064000000005</v>
      </c>
    </row>
    <row r="47" spans="1:10">
      <c r="A47" s="5">
        <v>230</v>
      </c>
      <c r="B47" s="17">
        <f>'salaires 24%'!B47*0.0082*1.04</f>
        <v>32.500208000000008</v>
      </c>
      <c r="C47" s="17">
        <f>'salaires 24%'!C47*0.0082*1.04</f>
        <v>33.395648000000008</v>
      </c>
      <c r="D47" s="17">
        <f>'salaires 24%'!D47*0.0082*1.04</f>
        <v>34.291088000000002</v>
      </c>
      <c r="E47" s="17">
        <f>'salaires 24%'!E47*0.0082*1.04</f>
        <v>35.18652800000001</v>
      </c>
      <c r="F47" s="17">
        <f>'salaires 24%'!F47*0.0082*1.04</f>
        <v>36.380448000000001</v>
      </c>
      <c r="G47" s="17">
        <f>'salaires 24%'!G47*0.0082*1.04</f>
        <v>37.574368000000007</v>
      </c>
      <c r="H47" s="17">
        <f>'salaires 24%'!H47*0.0082*1.04</f>
        <v>38.759760000000007</v>
      </c>
      <c r="I47" s="17">
        <f>'salaires 24%'!I47*0.0082*1.04</f>
        <v>39.211744000000003</v>
      </c>
      <c r="J47" s="17">
        <f>'salaires 24%'!J47*0.0082*1.04</f>
        <v>39.655200000000001</v>
      </c>
    </row>
    <row r="48" spans="1:10">
      <c r="A48" s="5">
        <v>235</v>
      </c>
      <c r="B48" s="17">
        <f>'salaires 24%'!B48*0.0082*1.04</f>
        <v>33.310368000000004</v>
      </c>
      <c r="C48" s="17">
        <f>'salaires 24%'!C48*0.0082*1.04</f>
        <v>34.231392</v>
      </c>
      <c r="D48" s="17">
        <f>'salaires 24%'!D48*0.0082*1.04</f>
        <v>35.143888000000004</v>
      </c>
      <c r="E48" s="17">
        <f>'salaires 24%'!E48*0.0082*1.04</f>
        <v>36.064912000000007</v>
      </c>
      <c r="F48" s="17">
        <f>'salaires 24%'!F48*0.0082*1.04</f>
        <v>37.284416</v>
      </c>
      <c r="G48" s="17">
        <f>'salaires 24%'!G48*0.0082*1.04</f>
        <v>38.503920000000008</v>
      </c>
      <c r="H48" s="17">
        <f>'salaires 24%'!H48*0.0082*1.04</f>
        <v>39.731952</v>
      </c>
      <c r="I48" s="17">
        <f>'salaires 24%'!I48*0.0082*1.04</f>
        <v>40.192464000000008</v>
      </c>
      <c r="J48" s="17">
        <f>'salaires 24%'!J48*0.0082*1.04</f>
        <v>40.644448000000004</v>
      </c>
    </row>
    <row r="49" spans="1:10">
      <c r="A49" s="5">
        <v>240</v>
      </c>
      <c r="B49" s="17">
        <f>'salaires 24%'!B49*0.0082*1.04</f>
        <v>34.342255999999999</v>
      </c>
      <c r="C49" s="17">
        <f>'salaires 24%'!C49*0.0082*1.04</f>
        <v>35.280336000000005</v>
      </c>
      <c r="D49" s="17">
        <f>'salaires 24%'!D49*0.0082*1.04</f>
        <v>36.226944000000003</v>
      </c>
      <c r="E49" s="17">
        <f>'salaires 24%'!E49*0.0082*1.04</f>
        <v>37.173552000000001</v>
      </c>
      <c r="F49" s="17">
        <f>'salaires 24%'!F49*0.0082*1.04</f>
        <v>38.435696</v>
      </c>
      <c r="G49" s="17">
        <f>'salaires 24%'!G49*0.0082*1.04</f>
        <v>39.689312000000008</v>
      </c>
      <c r="H49" s="17">
        <f>'salaires 24%'!H49*0.0082*1.04</f>
        <v>40.951456000000007</v>
      </c>
      <c r="I49" s="17">
        <f>'salaires 24%'!I49*0.0082*1.04</f>
        <v>41.429024000000005</v>
      </c>
      <c r="J49" s="17">
        <f>'salaires 24%'!J49*0.0082*1.04</f>
        <v>41.898063999999998</v>
      </c>
    </row>
    <row r="50" spans="1:10">
      <c r="A50" s="5">
        <v>245</v>
      </c>
      <c r="B50" s="17">
        <f>'salaires 24%'!B50*0.0082*1.04</f>
        <v>35.178000000000004</v>
      </c>
      <c r="C50" s="17">
        <f>'salaires 24%'!C50*0.0082*1.04</f>
        <v>36.150192000000004</v>
      </c>
      <c r="D50" s="17">
        <f>'salaires 24%'!D50*0.0082*1.04</f>
        <v>37.113856000000006</v>
      </c>
      <c r="E50" s="17">
        <f>'salaires 24%'!E50*0.0082*1.04</f>
        <v>38.086048000000005</v>
      </c>
      <c r="F50" s="17">
        <f>'salaires 24%'!F50*0.0082*1.04</f>
        <v>39.373775999999999</v>
      </c>
      <c r="G50" s="17">
        <f>'salaires 24%'!G50*0.0082*1.04</f>
        <v>40.661504000000001</v>
      </c>
      <c r="H50" s="17">
        <f>'salaires 24%'!H50*0.0082*1.04</f>
        <v>41.95776</v>
      </c>
      <c r="I50" s="17">
        <f>'salaires 24%'!I50*0.0082*1.04</f>
        <v>42.443856000000011</v>
      </c>
      <c r="J50" s="17">
        <f>'salaires 24%'!J50*0.0082*1.04</f>
        <v>42.921424000000002</v>
      </c>
    </row>
    <row r="51" spans="1:10">
      <c r="A51" s="5">
        <v>250</v>
      </c>
      <c r="B51" s="17">
        <f>'salaires 24%'!B51*0.0082*1.04</f>
        <v>36.047856000000003</v>
      </c>
      <c r="C51" s="17">
        <f>'salaires 24%'!C51*0.0082*1.04</f>
        <v>37.037103999999999</v>
      </c>
      <c r="D51" s="17">
        <f>'salaires 24%'!D51*0.0082*1.04</f>
        <v>38.034880000000001</v>
      </c>
      <c r="E51" s="17">
        <f>'salaires 24%'!E51*0.0082*1.04</f>
        <v>39.024128000000005</v>
      </c>
      <c r="F51" s="17">
        <f>'salaires 24%'!F51*0.0082*1.04</f>
        <v>40.345968000000006</v>
      </c>
      <c r="G51" s="17">
        <f>'salaires 24%'!G51*0.0082*1.04</f>
        <v>41.667808000000008</v>
      </c>
      <c r="H51" s="17">
        <f>'salaires 24%'!H51*0.0082*1.04</f>
        <v>42.98964800000001</v>
      </c>
      <c r="I51" s="17">
        <f>'salaires 24%'!I51*0.0082*1.04</f>
        <v>43.484272000000004</v>
      </c>
      <c r="J51" s="17">
        <f>'salaires 24%'!J51*0.0082*1.04</f>
        <v>43.987424000000004</v>
      </c>
    </row>
    <row r="52" spans="1:10">
      <c r="A52" s="5">
        <v>255</v>
      </c>
      <c r="B52" s="17">
        <f>'salaires 24%'!B52*0.0082*1.04</f>
        <v>36.943296000000004</v>
      </c>
      <c r="C52" s="17">
        <f>'salaires 24%'!C52*0.0082*1.04</f>
        <v>37.958128000000009</v>
      </c>
      <c r="D52" s="17">
        <f>'salaires 24%'!D52*0.0082*1.04</f>
        <v>38.972960000000008</v>
      </c>
      <c r="E52" s="17">
        <f>'salaires 24%'!E52*0.0082*1.04</f>
        <v>39.987792000000006</v>
      </c>
      <c r="F52" s="17">
        <f>'salaires 24%'!F52*0.0082*1.04</f>
        <v>41.343744000000008</v>
      </c>
      <c r="G52" s="17">
        <f>'salaires 24%'!G52*0.0082*1.04</f>
        <v>42.699696000000003</v>
      </c>
      <c r="H52" s="17">
        <f>'salaires 24%'!H52*0.0082*1.04</f>
        <v>44.055648000000005</v>
      </c>
      <c r="I52" s="17">
        <f>'salaires 24%'!I52*0.0082*1.04</f>
        <v>44.567328000000003</v>
      </c>
      <c r="J52" s="17">
        <f>'salaires 24%'!J52*0.0082*1.04</f>
        <v>45.070480000000003</v>
      </c>
    </row>
    <row r="53" spans="1:10">
      <c r="A53" s="5">
        <v>260</v>
      </c>
      <c r="B53" s="17">
        <f>'salaires 24%'!B53*0.0082*1.04</f>
        <v>37.855792000000008</v>
      </c>
      <c r="C53" s="17">
        <f>'salaires 24%'!C53*0.0082*1.04</f>
        <v>38.896208000000009</v>
      </c>
      <c r="D53" s="17">
        <f>'salaires 24%'!D53*0.0082*1.04</f>
        <v>39.936624000000009</v>
      </c>
      <c r="E53" s="17">
        <f>'salaires 24%'!E53*0.0082*1.04</f>
        <v>40.977040000000002</v>
      </c>
      <c r="F53" s="17">
        <f>'salaires 24%'!F53*0.0082*1.04</f>
        <v>42.367104000000005</v>
      </c>
      <c r="G53" s="17">
        <f>'salaires 24%'!G53*0.0082*1.04</f>
        <v>43.757168000000007</v>
      </c>
      <c r="H53" s="17">
        <f>'salaires 24%'!H53*0.0082*1.04</f>
        <v>45.147232000000002</v>
      </c>
      <c r="I53" s="17">
        <f>'salaires 24%'!I53*0.0082*1.04</f>
        <v>45.667440000000006</v>
      </c>
      <c r="J53" s="17">
        <f>'salaires 24%'!J53*0.0082*1.04</f>
        <v>46.187648000000003</v>
      </c>
    </row>
    <row r="54" spans="1:10">
      <c r="A54" s="5">
        <v>265</v>
      </c>
      <c r="B54" s="17">
        <f>'salaires 24%'!B54*0.0082*1.04</f>
        <v>38.793872</v>
      </c>
      <c r="C54" s="17">
        <f>'salaires 24%'!C54*0.0082*1.04</f>
        <v>39.85987200000001</v>
      </c>
      <c r="D54" s="17">
        <f>'salaires 24%'!D54*0.0082*1.04</f>
        <v>40.925872000000005</v>
      </c>
      <c r="E54" s="17">
        <f>'salaires 24%'!E54*0.0082*1.04</f>
        <v>42.000400000000006</v>
      </c>
      <c r="F54" s="17">
        <f>'salaires 24%'!F54*0.0082*1.04</f>
        <v>43.424576000000009</v>
      </c>
      <c r="G54" s="17">
        <f>'salaires 24%'!G54*0.0082*1.04</f>
        <v>44.840223999999999</v>
      </c>
      <c r="H54" s="17">
        <f>'salaires 24%'!H54*0.0082*1.04</f>
        <v>46.264400000000009</v>
      </c>
      <c r="I54" s="17">
        <f>'salaires 24%'!I54*0.0082*1.04</f>
        <v>46.801664000000002</v>
      </c>
      <c r="J54" s="17">
        <f>'salaires 24%'!J54*0.0082*1.04</f>
        <v>47.33892800000001</v>
      </c>
    </row>
    <row r="55" spans="1:10">
      <c r="A55" s="5">
        <v>270</v>
      </c>
      <c r="B55" s="17">
        <f>'salaires 24%'!B55*0.0082*1.04</f>
        <v>39.749008000000011</v>
      </c>
      <c r="C55" s="17">
        <f>'salaires 24%'!C55*0.0082*1.04</f>
        <v>40.840592000000008</v>
      </c>
      <c r="D55" s="17">
        <f>'salaires 24%'!D55*0.0082*1.04</f>
        <v>41.940704000000004</v>
      </c>
      <c r="E55" s="17">
        <f>'salaires 24%'!E55*0.0082*1.04</f>
        <v>43.032288000000001</v>
      </c>
      <c r="F55" s="17">
        <f>'salaires 24%'!F55*0.0082*1.04</f>
        <v>44.490576000000004</v>
      </c>
      <c r="G55" s="17">
        <f>'salaires 24%'!G55*0.0082*1.04</f>
        <v>45.948864000000007</v>
      </c>
      <c r="H55" s="17">
        <f>'salaires 24%'!H55*0.0082*1.04</f>
        <v>47.407152000000004</v>
      </c>
      <c r="I55" s="17">
        <f>'salaires 24%'!I55*0.0082*1.04</f>
        <v>47.952944000000002</v>
      </c>
      <c r="J55" s="17">
        <f>'salaires 24%'!J55*0.0082*1.04</f>
        <v>48.498736000000001</v>
      </c>
    </row>
    <row r="56" spans="1:10">
      <c r="A56" s="5">
        <v>275</v>
      </c>
      <c r="B56" s="17">
        <f>'salaires 24%'!B56*0.0082*1.04</f>
        <v>40.729728000000001</v>
      </c>
      <c r="C56" s="17">
        <f>'salaires 24%'!C56*0.0082*1.04</f>
        <v>41.846896000000001</v>
      </c>
      <c r="D56" s="17">
        <f>'salaires 24%'!D56*0.0082*1.04</f>
        <v>42.972591999999999</v>
      </c>
      <c r="E56" s="17">
        <f>'salaires 24%'!E56*0.0082*1.04</f>
        <v>44.089760000000005</v>
      </c>
      <c r="F56" s="17">
        <f>'salaires 24%'!F56*0.0082*1.04</f>
        <v>45.590688000000007</v>
      </c>
      <c r="G56" s="17">
        <f>'salaires 24%'!G56*0.0082*1.04</f>
        <v>47.083088000000004</v>
      </c>
      <c r="H56" s="17">
        <f>'salaires 24%'!H56*0.0082*1.04</f>
        <v>48.575488000000007</v>
      </c>
      <c r="I56" s="17">
        <f>'salaires 24%'!I56*0.0082*1.04</f>
        <v>49.138336000000002</v>
      </c>
      <c r="J56" s="17">
        <f>'salaires 24%'!J56*0.0082*1.04</f>
        <v>49.701184000000012</v>
      </c>
    </row>
    <row r="57" spans="1:10">
      <c r="A57" s="5">
        <v>280</v>
      </c>
      <c r="B57" s="17">
        <f>'salaires 24%'!B57*0.0082*1.04</f>
        <v>41.736032000000002</v>
      </c>
      <c r="C57" s="17">
        <f>'salaires 24%'!C57*0.0082*1.04</f>
        <v>42.887312000000001</v>
      </c>
      <c r="D57" s="17">
        <f>'salaires 24%'!D57*0.0082*1.04</f>
        <v>44.038592000000008</v>
      </c>
      <c r="E57" s="17">
        <f>'salaires 24%'!E57*0.0082*1.04</f>
        <v>45.181344000000003</v>
      </c>
      <c r="F57" s="17">
        <f>'salaires 24%'!F57*0.0082*1.04</f>
        <v>46.716384000000005</v>
      </c>
      <c r="G57" s="17">
        <f>'salaires 24%'!G57*0.0082*1.04</f>
        <v>48.242896000000009</v>
      </c>
      <c r="H57" s="17">
        <f>'salaires 24%'!H57*0.0082*1.04</f>
        <v>49.777936000000011</v>
      </c>
      <c r="I57" s="17">
        <f>'salaires 24%'!I57*0.0082*1.04</f>
        <v>50.349312000000005</v>
      </c>
      <c r="J57" s="17">
        <f>'salaires 24%'!J57*0.0082*1.04</f>
        <v>50.929216000000004</v>
      </c>
    </row>
    <row r="58" spans="1:10">
      <c r="A58" s="5">
        <v>285</v>
      </c>
      <c r="B58" s="17">
        <f>'salaires 24%'!B58*0.0082*1.04</f>
        <v>42.682640000000006</v>
      </c>
      <c r="C58" s="17">
        <f>'salaires 24%'!C58*0.0082*1.04</f>
        <v>43.859504000000001</v>
      </c>
      <c r="D58" s="17">
        <f>'salaires 24%'!D58*0.0082*1.04</f>
        <v>45.027840000000005</v>
      </c>
      <c r="E58" s="17">
        <f>'salaires 24%'!E58*0.0082*1.04</f>
        <v>46.204704000000007</v>
      </c>
      <c r="F58" s="17">
        <f>'salaires 24%'!F58*0.0082*1.04</f>
        <v>47.773856000000009</v>
      </c>
      <c r="G58" s="17">
        <f>'salaires 24%'!G58*0.0082*1.04</f>
        <v>49.343008000000012</v>
      </c>
      <c r="H58" s="17">
        <f>'salaires 24%'!H58*0.0082*1.04</f>
        <v>50.903632000000009</v>
      </c>
      <c r="I58" s="17">
        <f>'salaires 24%'!I58*0.0082*1.04</f>
        <v>51.492064000000006</v>
      </c>
      <c r="J58" s="17">
        <f>'salaires 24%'!J58*0.0082*1.04</f>
        <v>52.080496000000004</v>
      </c>
    </row>
    <row r="59" spans="1:10">
      <c r="A59" s="5">
        <v>290</v>
      </c>
      <c r="B59" s="17">
        <f>'salaires 24%'!B59*0.0082*1.04</f>
        <v>43.646304000000008</v>
      </c>
      <c r="C59" s="17">
        <f>'salaires 24%'!C59*0.0082*1.04</f>
        <v>44.848752000000005</v>
      </c>
      <c r="D59" s="17">
        <f>'salaires 24%'!D59*0.0082*1.04</f>
        <v>46.04267200000001</v>
      </c>
      <c r="E59" s="17">
        <f>'salaires 24%'!E59*0.0082*1.04</f>
        <v>47.245120000000007</v>
      </c>
      <c r="F59" s="17">
        <f>'salaires 24%'!F59*0.0082*1.04</f>
        <v>48.84838400000001</v>
      </c>
      <c r="G59" s="17">
        <f>'salaires 24%'!G59*0.0082*1.04</f>
        <v>50.451648000000006</v>
      </c>
      <c r="H59" s="17">
        <f>'salaires 24%'!H59*0.0082*1.04</f>
        <v>52.054912000000009</v>
      </c>
      <c r="I59" s="17">
        <f>'salaires 24%'!I59*0.0082*1.04</f>
        <v>52.651872000000004</v>
      </c>
      <c r="J59" s="17">
        <f>'salaires 24%'!J59*0.0082*1.04</f>
        <v>53.257360000000006</v>
      </c>
    </row>
    <row r="60" spans="1:10">
      <c r="A60" s="5">
        <v>295</v>
      </c>
      <c r="B60" s="17">
        <f>'salaires 24%'!B60*0.0082*1.04</f>
        <v>44.609968000000009</v>
      </c>
      <c r="C60" s="17">
        <f>'salaires 24%'!C60*0.0082*1.04</f>
        <v>45.838000000000008</v>
      </c>
      <c r="D60" s="17">
        <f>'salaires 24%'!D60*0.0082*1.04</f>
        <v>47.066032</v>
      </c>
      <c r="E60" s="17">
        <f>'salaires 24%'!E60*0.0082*1.04</f>
        <v>48.294064000000006</v>
      </c>
      <c r="F60" s="17">
        <f>'salaires 24%'!F60*0.0082*1.04</f>
        <v>49.931440000000002</v>
      </c>
      <c r="G60" s="17">
        <f>'salaires 24%'!G60*0.0082*1.04</f>
        <v>51.568816000000012</v>
      </c>
      <c r="H60" s="17">
        <f>'salaires 24%'!H60*0.0082*1.04</f>
        <v>53.206192000000009</v>
      </c>
      <c r="I60" s="17">
        <f>'salaires 24%'!I60*0.0082*1.04</f>
        <v>53.820208000000008</v>
      </c>
      <c r="J60" s="17">
        <f>'salaires 24%'!J60*0.0082*1.04</f>
        <v>54.434224000000007</v>
      </c>
    </row>
    <row r="61" spans="1:10">
      <c r="A61" s="5">
        <v>300</v>
      </c>
      <c r="B61" s="17">
        <f>'salaires 24%'!B61*0.0082*1.04</f>
        <v>45.599216000000006</v>
      </c>
      <c r="C61" s="17">
        <f>'salaires 24%'!C61*0.0082*1.04</f>
        <v>46.861360000000005</v>
      </c>
      <c r="D61" s="17">
        <f>'salaires 24%'!D61*0.0082*1.04</f>
        <v>48.114976000000006</v>
      </c>
      <c r="E61" s="17">
        <f>'salaires 24%'!E61*0.0082*1.04</f>
        <v>49.368592000000007</v>
      </c>
      <c r="F61" s="17">
        <f>'salaires 24%'!F61*0.0082*1.04</f>
        <v>51.04008000000001</v>
      </c>
      <c r="G61" s="17">
        <f>'salaires 24%'!G61*0.0082*1.04</f>
        <v>52.711568000000007</v>
      </c>
      <c r="H61" s="17">
        <f>'salaires 24%'!H61*0.0082*1.04</f>
        <v>54.391584000000009</v>
      </c>
      <c r="I61" s="17">
        <f>'salaires 24%'!I61*0.0082*1.04</f>
        <v>55.014128000000007</v>
      </c>
      <c r="J61" s="17">
        <f>'salaires 24%'!J61*0.0082*1.04</f>
        <v>55.645200000000003</v>
      </c>
    </row>
    <row r="62" spans="1:10">
      <c r="A62" s="5">
        <v>305</v>
      </c>
      <c r="B62" s="17">
        <f>'salaires 24%'!B62*0.0082*1.04</f>
        <v>46.622576000000009</v>
      </c>
      <c r="C62" s="17">
        <f>'salaires 24%'!C62*0.0082*1.04</f>
        <v>47.901776000000005</v>
      </c>
      <c r="D62" s="17">
        <f>'salaires 24%'!D62*0.0082*1.04</f>
        <v>49.189504000000007</v>
      </c>
      <c r="E62" s="17">
        <f>'salaires 24%'!E62*0.0082*1.04</f>
        <v>50.46870400000001</v>
      </c>
      <c r="F62" s="17">
        <f>'salaires 24%'!F62*0.0082*1.04</f>
        <v>52.182832000000005</v>
      </c>
      <c r="G62" s="17">
        <f>'salaires 24%'!G62*0.0082*1.04</f>
        <v>53.896960000000007</v>
      </c>
      <c r="H62" s="17">
        <f>'salaires 24%'!H62*0.0082*1.04</f>
        <v>55.602560000000011</v>
      </c>
      <c r="I62" s="17">
        <f>'salaires 24%'!I62*0.0082*1.04</f>
        <v>56.242160000000013</v>
      </c>
      <c r="J62" s="17">
        <f>'salaires 24%'!J62*0.0082*1.04</f>
        <v>56.890288000000005</v>
      </c>
    </row>
    <row r="63" spans="1:10">
      <c r="A63" s="5">
        <v>310</v>
      </c>
      <c r="B63" s="17">
        <f>'salaires 24%'!B63*0.0082*1.04</f>
        <v>47.66299200000001</v>
      </c>
      <c r="C63" s="17">
        <f>'salaires 24%'!C63*0.0082*1.04</f>
        <v>48.967776000000001</v>
      </c>
      <c r="D63" s="17">
        <f>'salaires 24%'!D63*0.0082*1.04</f>
        <v>50.281088000000004</v>
      </c>
      <c r="E63" s="17">
        <f>'salaires 24%'!E63*0.0082*1.04</f>
        <v>51.594400000000007</v>
      </c>
      <c r="F63" s="17">
        <f>'salaires 24%'!F63*0.0082*1.04</f>
        <v>53.342640000000003</v>
      </c>
      <c r="G63" s="17">
        <f>'salaires 24%'!G63*0.0082*1.04</f>
        <v>55.090880000000006</v>
      </c>
      <c r="H63" s="17">
        <f>'salaires 24%'!H63*0.0082*1.04</f>
        <v>56.839120000000008</v>
      </c>
      <c r="I63" s="17">
        <f>'salaires 24%'!I63*0.0082*1.04</f>
        <v>57.495776000000006</v>
      </c>
      <c r="J63" s="17">
        <f>'salaires 24%'!J63*0.0082*1.04</f>
        <v>58.152432000000005</v>
      </c>
    </row>
    <row r="64" spans="1:10">
      <c r="A64" s="5">
        <v>315</v>
      </c>
      <c r="B64" s="17">
        <f>'salaires 24%'!B64*0.0082*1.04</f>
        <v>48.728992000000005</v>
      </c>
      <c r="C64" s="17">
        <f>'salaires 24%'!C64*0.0082*1.04</f>
        <v>50.067888000000004</v>
      </c>
      <c r="D64" s="17">
        <f>'salaires 24%'!D64*0.0082*1.04</f>
        <v>51.406784000000002</v>
      </c>
      <c r="E64" s="17">
        <f>'salaires 24%'!E64*0.0082*1.04</f>
        <v>52.745680000000007</v>
      </c>
      <c r="F64" s="17">
        <f>'salaires 24%'!F64*0.0082*1.04</f>
        <v>54.536560000000009</v>
      </c>
      <c r="G64" s="17">
        <f>'salaires 24%'!G64*0.0082*1.04</f>
        <v>56.327440000000003</v>
      </c>
      <c r="H64" s="17">
        <f>'salaires 24%'!H64*0.0082*1.04</f>
        <v>58.109792000000013</v>
      </c>
      <c r="I64" s="17">
        <f>'salaires 24%'!I64*0.0082*1.04</f>
        <v>58.783504000000008</v>
      </c>
      <c r="J64" s="17">
        <f>'salaires 24%'!J64*0.0082*1.04</f>
        <v>59.45721600000001</v>
      </c>
    </row>
    <row r="65" spans="1:10">
      <c r="A65" s="5">
        <v>320</v>
      </c>
      <c r="B65" s="17">
        <f>'salaires 24%'!B65*0.0082*1.04</f>
        <v>49.829104000000008</v>
      </c>
      <c r="C65" s="17">
        <f>'salaires 24%'!C65*0.0082*1.04</f>
        <v>51.202112000000007</v>
      </c>
      <c r="D65" s="17">
        <f>'salaires 24%'!D65*0.0082*1.04</f>
        <v>52.566592000000007</v>
      </c>
      <c r="E65" s="17">
        <f>'salaires 24%'!E65*0.0082*1.04</f>
        <v>53.939600000000006</v>
      </c>
      <c r="F65" s="17">
        <f>'salaires 24%'!F65*0.0082*1.04</f>
        <v>55.773120000000013</v>
      </c>
      <c r="G65" s="17">
        <f>'salaires 24%'!G65*0.0082*1.04</f>
        <v>57.598112000000008</v>
      </c>
      <c r="H65" s="17">
        <f>'salaires 24%'!H65*0.0082*1.04</f>
        <v>59.423104000000009</v>
      </c>
      <c r="I65" s="17">
        <f>'salaires 24%'!I65*0.0082*1.04</f>
        <v>60.113872000000008</v>
      </c>
      <c r="J65" s="17">
        <f>'salaires 24%'!J65*0.0082*1.04</f>
        <v>60.796112000000008</v>
      </c>
    </row>
    <row r="66" spans="1:10">
      <c r="A66" s="5">
        <v>325</v>
      </c>
      <c r="B66" s="17">
        <f>'salaires 24%'!B66*0.0082*1.04</f>
        <v>50.91216</v>
      </c>
      <c r="C66" s="17">
        <f>'salaires 24%'!C66*0.0082*1.04</f>
        <v>52.310752000000008</v>
      </c>
      <c r="D66" s="17">
        <f>'salaires 24%'!D66*0.0082*1.04</f>
        <v>53.709344000000009</v>
      </c>
      <c r="E66" s="17">
        <f>'salaires 24%'!E66*0.0082*1.04</f>
        <v>55.116464000000008</v>
      </c>
      <c r="F66" s="17">
        <f>'salaires 24%'!F66*0.0082*1.04</f>
        <v>56.984096000000008</v>
      </c>
      <c r="G66" s="17">
        <f>'salaires 24%'!G66*0.0082*1.04</f>
        <v>58.851728000000008</v>
      </c>
      <c r="H66" s="17">
        <f>'salaires 24%'!H66*0.0082*1.04</f>
        <v>60.719360000000009</v>
      </c>
      <c r="I66" s="17">
        <f>'salaires 24%'!I66*0.0082*1.04</f>
        <v>61.418656000000006</v>
      </c>
      <c r="J66" s="17">
        <f>'salaires 24%'!J66*0.0082*1.04</f>
        <v>62.11795200000001</v>
      </c>
    </row>
    <row r="67" spans="1:10">
      <c r="A67" s="5">
        <v>330</v>
      </c>
      <c r="B67" s="17">
        <f>'salaires 24%'!B67*0.0082*1.04</f>
        <v>52.020800000000008</v>
      </c>
      <c r="C67" s="17">
        <f>'salaires 24%'!C67*0.0082*1.04</f>
        <v>53.444976000000004</v>
      </c>
      <c r="D67" s="17">
        <f>'salaires 24%'!D67*0.0082*1.04</f>
        <v>54.877680000000005</v>
      </c>
      <c r="E67" s="17">
        <f>'salaires 24%'!E67*0.0082*1.04</f>
        <v>56.310384000000006</v>
      </c>
      <c r="F67" s="17">
        <f>'salaires 24%'!F67*0.0082*1.04</f>
        <v>58.220656000000012</v>
      </c>
      <c r="G67" s="17">
        <f>'salaires 24%'!G67*0.0082*1.04</f>
        <v>60.130928000000004</v>
      </c>
      <c r="H67" s="17">
        <f>'salaires 24%'!H67*0.0082*1.04</f>
        <v>62.041200000000011</v>
      </c>
      <c r="I67" s="17">
        <f>'salaires 24%'!I67*0.0082*1.04</f>
        <v>62.757552000000004</v>
      </c>
      <c r="J67" s="17">
        <f>'salaires 24%'!J67*0.0082*1.04</f>
        <v>63.473904000000005</v>
      </c>
    </row>
    <row r="68" spans="1:10">
      <c r="A68" s="5">
        <v>340</v>
      </c>
      <c r="B68" s="17">
        <f>'salaires 24%'!B68*0.0082*1.04</f>
        <v>53.300000000000011</v>
      </c>
      <c r="C68" s="17">
        <f>'salaires 24%'!C68*0.0082*1.04</f>
        <v>54.766816000000006</v>
      </c>
      <c r="D68" s="17">
        <f>'salaires 24%'!D68*0.0082*1.04</f>
        <v>56.233632000000007</v>
      </c>
      <c r="E68" s="17">
        <f>'salaires 24%'!E68*0.0082*1.04</f>
        <v>57.700448000000002</v>
      </c>
      <c r="F68" s="17">
        <f>'salaires 24%'!F68*0.0082*1.04</f>
        <v>59.653360000000006</v>
      </c>
      <c r="G68" s="17">
        <f>'salaires 24%'!G68*0.0082*1.04</f>
        <v>61.606272000000004</v>
      </c>
      <c r="H68" s="17">
        <f>'salaires 24%'!H68*0.0082*1.04</f>
        <v>63.567712000000007</v>
      </c>
      <c r="I68" s="17">
        <f>'salaires 24%'!I68*0.0082*1.04</f>
        <v>64.301120000000012</v>
      </c>
      <c r="J68" s="17">
        <f>'salaires 24%'!J68*0.0082*1.04</f>
        <v>65.034528000000009</v>
      </c>
    </row>
    <row r="69" spans="1:10">
      <c r="A69" s="5">
        <v>350</v>
      </c>
      <c r="B69" s="17">
        <f>'salaires 24%'!B69*0.0082*1.04</f>
        <v>54.476864000000006</v>
      </c>
      <c r="C69" s="17">
        <f>'salaires 24%'!C69*0.0082*1.04</f>
        <v>55.977792000000008</v>
      </c>
      <c r="D69" s="17">
        <f>'salaires 24%'!D69*0.0082*1.04</f>
        <v>57.47872000000001</v>
      </c>
      <c r="E69" s="17">
        <f>'salaires 24%'!E69*0.0082*1.04</f>
        <v>58.979648000000005</v>
      </c>
      <c r="F69" s="17">
        <f>'salaires 24%'!F69*0.0082*1.04</f>
        <v>60.975200000000008</v>
      </c>
      <c r="G69" s="17">
        <f>'salaires 24%'!G69*0.0082*1.04</f>
        <v>62.979280000000003</v>
      </c>
      <c r="H69" s="17">
        <f>'salaires 24%'!H69*0.0082*1.04</f>
        <v>64.974832000000006</v>
      </c>
      <c r="I69" s="17">
        <f>'salaires 24%'!I69*0.0082*1.04</f>
        <v>65.725296</v>
      </c>
      <c r="J69" s="17">
        <f>'salaires 24%'!J69*0.0082*1.04</f>
        <v>66.475760000000008</v>
      </c>
    </row>
    <row r="70" spans="1:10">
      <c r="A70" s="5">
        <v>355</v>
      </c>
      <c r="B70" s="17">
        <f>'salaires 24%'!B70*0.0082*1.04</f>
        <v>55.730480000000007</v>
      </c>
      <c r="C70" s="17">
        <f>'salaires 24%'!C70*0.0082*1.04</f>
        <v>57.265520000000002</v>
      </c>
      <c r="D70" s="17">
        <f>'salaires 24%'!D70*0.0082*1.04</f>
        <v>58.800560000000004</v>
      </c>
      <c r="E70" s="17">
        <f>'salaires 24%'!E70*0.0082*1.04</f>
        <v>60.335600000000007</v>
      </c>
      <c r="F70" s="17">
        <f>'salaires 24%'!F70*0.0082*1.04</f>
        <v>62.373792000000002</v>
      </c>
      <c r="G70" s="17">
        <f>'salaires 24%'!G70*0.0082*1.04</f>
        <v>64.420512000000002</v>
      </c>
      <c r="H70" s="17">
        <f>'salaires 24%'!H70*0.0082*1.04</f>
        <v>66.46723200000001</v>
      </c>
      <c r="I70" s="17">
        <f>'salaires 24%'!I70*0.0082*1.04</f>
        <v>67.234752000000015</v>
      </c>
      <c r="J70" s="17">
        <f>'salaires 24%'!J70*0.0082*1.04</f>
        <v>68.002272000000005</v>
      </c>
    </row>
    <row r="71" spans="1:10">
      <c r="A71" s="5">
        <v>360</v>
      </c>
      <c r="B71" s="17">
        <f>'salaires 24%'!B71*0.0082*1.04</f>
        <v>57.018208000000001</v>
      </c>
      <c r="C71" s="17">
        <f>'salaires 24%'!C71*0.0082*1.04</f>
        <v>58.587360000000004</v>
      </c>
      <c r="D71" s="17">
        <f>'salaires 24%'!D71*0.0082*1.04</f>
        <v>60.156512000000006</v>
      </c>
      <c r="E71" s="17">
        <f>'salaires 24%'!E71*0.0082*1.04</f>
        <v>61.725664000000009</v>
      </c>
      <c r="F71" s="17">
        <f>'salaires 24%'!F71*0.0082*1.04</f>
        <v>63.815024000000008</v>
      </c>
      <c r="G71" s="17">
        <f>'salaires 24%'!G71*0.0082*1.04</f>
        <v>65.912912000000006</v>
      </c>
      <c r="H71" s="17">
        <f>'salaires 24%'!H71*0.0082*1.04</f>
        <v>68.002272000000005</v>
      </c>
      <c r="I71" s="17">
        <f>'salaires 24%'!I71*0.0082*1.04</f>
        <v>68.78684800000002</v>
      </c>
      <c r="J71" s="17">
        <f>'salaires 24%'!J71*0.0082*1.04</f>
        <v>69.571424000000007</v>
      </c>
    </row>
    <row r="72" spans="1:10">
      <c r="A72" s="5">
        <v>365</v>
      </c>
      <c r="B72" s="17">
        <f>'salaires 24%'!B72*0.0082*1.04</f>
        <v>58.322992000000006</v>
      </c>
      <c r="C72" s="17">
        <f>'salaires 24%'!C72*0.0082*1.04</f>
        <v>59.934784000000008</v>
      </c>
      <c r="D72" s="17">
        <f>'salaires 24%'!D72*0.0082*1.04</f>
        <v>61.538048000000011</v>
      </c>
      <c r="E72" s="17">
        <f>'salaires 24%'!E72*0.0082*1.04</f>
        <v>63.141312000000013</v>
      </c>
      <c r="F72" s="17">
        <f>'salaires 24%'!F72*0.0082*1.04</f>
        <v>65.281840000000017</v>
      </c>
      <c r="G72" s="17">
        <f>'salaires 24%'!G72*0.0082*1.04</f>
        <v>67.422368000000006</v>
      </c>
      <c r="H72" s="17">
        <f>'salaires 24%'!H72*0.0082*1.04</f>
        <v>69.562895999999995</v>
      </c>
      <c r="I72" s="17">
        <f>'salaires 24%'!I72*0.0082*1.04</f>
        <v>70.364528000000007</v>
      </c>
      <c r="J72" s="17">
        <f>'salaires 24%'!J72*0.0082*1.04</f>
        <v>71.166160000000005</v>
      </c>
    </row>
    <row r="73" spans="1:10">
      <c r="A73" s="5">
        <v>370</v>
      </c>
      <c r="B73" s="17">
        <f>'salaires 24%'!B73*0.0082*1.04</f>
        <v>59.661888000000005</v>
      </c>
      <c r="C73" s="17">
        <f>'salaires 24%'!C73*0.0082*1.04</f>
        <v>61.307792000000006</v>
      </c>
      <c r="D73" s="17">
        <f>'salaires 24%'!D73*0.0082*1.04</f>
        <v>62.953696000000008</v>
      </c>
      <c r="E73" s="17">
        <f>'salaires 24%'!E73*0.0082*1.04</f>
        <v>64.591072000000011</v>
      </c>
      <c r="F73" s="17">
        <f>'salaires 24%'!F73*0.0082*1.04</f>
        <v>66.782768000000004</v>
      </c>
      <c r="G73" s="17">
        <f>'salaires 24%'!G73*0.0082*1.04</f>
        <v>68.974464000000012</v>
      </c>
      <c r="H73" s="17">
        <f>'salaires 24%'!H73*0.0082*1.04</f>
        <v>71.157632000000007</v>
      </c>
      <c r="I73" s="17">
        <f>'salaires 24%'!I73*0.0082*1.04</f>
        <v>71.984848</v>
      </c>
      <c r="J73" s="17">
        <f>'salaires 24%'!J73*0.0082*1.04</f>
        <v>72.803536000000008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B7" sqref="B7:J73"/>
    </sheetView>
  </sheetViews>
  <sheetFormatPr baseColWidth="10" defaultRowHeight="12.3"/>
  <sheetData>
    <row r="2" spans="1:10" s="21" customFormat="1" ht="15">
      <c r="B2" s="22"/>
      <c r="C2" s="22"/>
    </row>
    <row r="3" spans="1:10" ht="15">
      <c r="B3" s="17"/>
      <c r="C3" s="17"/>
      <c r="D3" s="24" t="s">
        <v>31</v>
      </c>
      <c r="E3" s="24"/>
      <c r="F3" s="24"/>
      <c r="G3" s="24"/>
      <c r="H3" s="24"/>
      <c r="I3" s="24"/>
      <c r="J3" s="24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24%'!B7*0.0082*1.04*196/209</f>
        <v>12.164273913875601</v>
      </c>
      <c r="C7" s="17">
        <f>'salaires 24%'!C7*0.0082*1.04*196/209</f>
        <v>12.492173473684211</v>
      </c>
      <c r="D7" s="17">
        <f>'salaires 24%'!D7*0.0082*1.04*196/209</f>
        <v>12.82807058373206</v>
      </c>
      <c r="E7" s="17">
        <f>'salaires 24%'!E7*0.0082*1.04*196/209</f>
        <v>13.163967693779906</v>
      </c>
      <c r="F7" s="17">
        <f>'salaires 24%'!F7*0.0082*1.04*196/209</f>
        <v>13.611830507177034</v>
      </c>
      <c r="G7" s="17">
        <f>'salaires 24%'!G7*0.0082*1.04*196/209</f>
        <v>14.059693320574164</v>
      </c>
      <c r="H7" s="17">
        <f>'salaires 24%'!H7*0.0082*1.04*196/209</f>
        <v>14.507556133971294</v>
      </c>
      <c r="I7" s="17">
        <f>'salaires 24%'!I7*0.0082*1.04*196/209</f>
        <v>14.675504688995218</v>
      </c>
      <c r="J7" s="17">
        <f>'salaires 24%'!J7*0.0082*1.04*196/209</f>
        <v>14.835455693779906</v>
      </c>
    </row>
    <row r="8" spans="1:10">
      <c r="A8" s="5">
        <v>35</v>
      </c>
      <c r="B8" s="17">
        <f>'salaires 24%'!B8*0.0082*1.04*196/209</f>
        <v>12.396202870813397</v>
      </c>
      <c r="C8" s="17">
        <f>'salaires 24%'!C8*0.0082*1.04*196/209</f>
        <v>12.740097531100481</v>
      </c>
      <c r="D8" s="17">
        <f>'salaires 24%'!D8*0.0082*1.04*196/209</f>
        <v>13.075994641148329</v>
      </c>
      <c r="E8" s="17">
        <f>'salaires 24%'!E8*0.0082*1.04*196/209</f>
        <v>13.419889301435409</v>
      </c>
      <c r="F8" s="17">
        <f>'salaires 24%'!F8*0.0082*1.04*196/209</f>
        <v>13.875749665071773</v>
      </c>
      <c r="G8" s="17">
        <f>'salaires 24%'!G8*0.0082*1.04*196/209</f>
        <v>14.331610028708134</v>
      </c>
      <c r="H8" s="17">
        <f>'salaires 24%'!H8*0.0082*1.04*196/209</f>
        <v>14.779472842105264</v>
      </c>
      <c r="I8" s="17">
        <f>'salaires 24%'!I8*0.0082*1.04*196/209</f>
        <v>14.955418947368422</v>
      </c>
      <c r="J8" s="17">
        <f>'salaires 24%'!J8*0.0082*1.04*196/209</f>
        <v>15.123367502392348</v>
      </c>
    </row>
    <row r="9" spans="1:10">
      <c r="A9" s="5">
        <v>40</v>
      </c>
      <c r="B9" s="17">
        <f>'salaires 24%'!B9*0.0082*1.04*196/209</f>
        <v>12.636129377990432</v>
      </c>
      <c r="C9" s="17">
        <f>'salaires 24%'!C9*0.0082*1.04*196/209</f>
        <v>12.988021588516748</v>
      </c>
      <c r="D9" s="17">
        <f>'salaires 24%'!D9*0.0082*1.04*196/209</f>
        <v>13.331916248803831</v>
      </c>
      <c r="E9" s="17">
        <f>'salaires 24%'!E9*0.0082*1.04*196/209</f>
        <v>13.683808459330145</v>
      </c>
      <c r="F9" s="17">
        <f>'salaires 24%'!F9*0.0082*1.04*196/209</f>
        <v>14.147666373205743</v>
      </c>
      <c r="G9" s="17">
        <f>'salaires 24%'!G9*0.0082*1.04*196/209</f>
        <v>14.611524287081341</v>
      </c>
      <c r="H9" s="17">
        <f>'salaires 24%'!H9*0.0082*1.04*196/209</f>
        <v>15.075382200956939</v>
      </c>
      <c r="I9" s="17">
        <f>'salaires 24%'!I9*0.0082*1.04*196/209</f>
        <v>15.251328306220097</v>
      </c>
      <c r="J9" s="17">
        <f>'salaires 24%'!J9*0.0082*1.04*196/209</f>
        <v>15.41927686124402</v>
      </c>
    </row>
    <row r="10" spans="1:10">
      <c r="A10" s="5">
        <v>45</v>
      </c>
      <c r="B10" s="17">
        <f>'salaires 24%'!B10*0.0082*1.04*196/209</f>
        <v>12.892050985645934</v>
      </c>
      <c r="C10" s="17">
        <f>'salaires 24%'!C10*0.0082*1.04*196/209</f>
        <v>13.243943196172252</v>
      </c>
      <c r="D10" s="17">
        <f>'salaires 24%'!D10*0.0082*1.04*196/209</f>
        <v>13.595835406698566</v>
      </c>
      <c r="E10" s="17">
        <f>'salaires 24%'!E10*0.0082*1.04*196/209</f>
        <v>13.955725167464115</v>
      </c>
      <c r="F10" s="17">
        <f>'salaires 24%'!F10*0.0082*1.04*196/209</f>
        <v>14.42758063157895</v>
      </c>
      <c r="G10" s="17">
        <f>'salaires 24%'!G10*0.0082*1.04*196/209</f>
        <v>14.899436095693783</v>
      </c>
      <c r="H10" s="17">
        <f>'salaires 24%'!H10*0.0082*1.04*196/209</f>
        <v>15.371291559808613</v>
      </c>
      <c r="I10" s="17">
        <f>'salaires 24%'!I10*0.0082*1.04*196/209</f>
        <v>15.547237665071773</v>
      </c>
      <c r="J10" s="17">
        <f>'salaires 24%'!J10*0.0082*1.04*196/209</f>
        <v>15.731181320574162</v>
      </c>
    </row>
    <row r="11" spans="1:10">
      <c r="A11" s="5">
        <v>50</v>
      </c>
      <c r="B11" s="17">
        <f>'salaires 24%'!B11*0.0082*1.04*196/209</f>
        <v>13.147972593301436</v>
      </c>
      <c r="C11" s="17">
        <f>'salaires 24%'!C11*0.0082*1.04*196/209</f>
        <v>13.507862354066987</v>
      </c>
      <c r="D11" s="17">
        <f>'salaires 24%'!D11*0.0082*1.04*196/209</f>
        <v>13.867752114832536</v>
      </c>
      <c r="E11" s="17">
        <f>'salaires 24%'!E11*0.0082*1.04*196/209</f>
        <v>14.227641875598087</v>
      </c>
      <c r="F11" s="17">
        <f>'salaires 24%'!F11*0.0082*1.04*196/209</f>
        <v>14.71549244019139</v>
      </c>
      <c r="G11" s="17">
        <f>'salaires 24%'!G11*0.0082*1.04*196/209</f>
        <v>15.195345454545457</v>
      </c>
      <c r="H11" s="17">
        <f>'salaires 24%'!H11*0.0082*1.04*196/209</f>
        <v>15.675198468899527</v>
      </c>
      <c r="I11" s="17">
        <f>'salaires 24%'!I11*0.0082*1.04*196/209</f>
        <v>15.859142124401917</v>
      </c>
      <c r="J11" s="17">
        <f>'salaires 24%'!J11*0.0082*1.04*196/209</f>
        <v>16.043085779904306</v>
      </c>
    </row>
    <row r="12" spans="1:10">
      <c r="A12" s="5">
        <v>55</v>
      </c>
      <c r="B12" s="17">
        <f>'salaires 24%'!B12*0.0082*1.04*196/209</f>
        <v>13.395896650717704</v>
      </c>
      <c r="C12" s="17">
        <f>'salaires 24%'!C12*0.0082*1.04*196/209</f>
        <v>13.763783961722488</v>
      </c>
      <c r="D12" s="17">
        <f>'salaires 24%'!D12*0.0082*1.04*196/209</f>
        <v>14.131671272727274</v>
      </c>
      <c r="E12" s="17">
        <f>'salaires 24%'!E12*0.0082*1.04*196/209</f>
        <v>14.49955858373206</v>
      </c>
      <c r="F12" s="17">
        <f>'salaires 24%'!F12*0.0082*1.04*196/209</f>
        <v>14.995406698564596</v>
      </c>
      <c r="G12" s="17">
        <f>'salaires 24%'!G12*0.0082*1.04*196/209</f>
        <v>15.483257263157896</v>
      </c>
      <c r="H12" s="17">
        <f>'salaires 24%'!H12*0.0082*1.04*196/209</f>
        <v>15.979105377990432</v>
      </c>
      <c r="I12" s="17">
        <f>'salaires 24%'!I12*0.0082*1.04*196/209</f>
        <v>16.163049033492829</v>
      </c>
      <c r="J12" s="17">
        <f>'salaires 24%'!J12*0.0082*1.04*196/209</f>
        <v>16.346992688995218</v>
      </c>
    </row>
    <row r="13" spans="1:10">
      <c r="A13" s="5">
        <v>60</v>
      </c>
      <c r="B13" s="17">
        <f>'salaires 24%'!B13*0.0082*1.04*196/209</f>
        <v>13.651818258373206</v>
      </c>
      <c r="C13" s="17">
        <f>'salaires 24%'!C13*0.0082*1.04*196/209</f>
        <v>14.027703119617227</v>
      </c>
      <c r="D13" s="17">
        <f>'salaires 24%'!D13*0.0082*1.04*196/209</f>
        <v>14.403587980861246</v>
      </c>
      <c r="E13" s="17">
        <f>'salaires 24%'!E13*0.0082*1.04*196/209</f>
        <v>14.779472842105264</v>
      </c>
      <c r="F13" s="17">
        <f>'salaires 24%'!F13*0.0082*1.04*196/209</f>
        <v>15.283318507177034</v>
      </c>
      <c r="G13" s="17">
        <f>'salaires 24%'!G13*0.0082*1.04*196/209</f>
        <v>15.787164172248806</v>
      </c>
      <c r="H13" s="17">
        <f>'salaires 24%'!H13*0.0082*1.04*196/209</f>
        <v>16.283012287081341</v>
      </c>
      <c r="I13" s="17">
        <f>'salaires 24%'!I13*0.0082*1.04*196/209</f>
        <v>16.474953492822969</v>
      </c>
      <c r="J13" s="17">
        <f>'salaires 24%'!J13*0.0082*1.04*196/209</f>
        <v>16.658897148325359</v>
      </c>
    </row>
    <row r="14" spans="1:10">
      <c r="A14" s="5">
        <v>65</v>
      </c>
      <c r="B14" s="17">
        <f>'salaires 24%'!B14*0.0082*1.04*196/209</f>
        <v>13.931732516746415</v>
      </c>
      <c r="C14" s="17">
        <f>'salaires 24%'!C14*0.0082*1.04*196/209</f>
        <v>14.315614928229666</v>
      </c>
      <c r="D14" s="17">
        <f>'salaires 24%'!D14*0.0082*1.04*196/209</f>
        <v>14.69949733971292</v>
      </c>
      <c r="E14" s="17">
        <f>'salaires 24%'!E14*0.0082*1.04*196/209</f>
        <v>15.083379751196174</v>
      </c>
      <c r="F14" s="17">
        <f>'salaires 24%'!F14*0.0082*1.04*196/209</f>
        <v>15.59522296650718</v>
      </c>
      <c r="G14" s="17">
        <f>'salaires 24%'!G14*0.0082*1.04*196/209</f>
        <v>16.107066181818183</v>
      </c>
      <c r="H14" s="17">
        <f>'salaires 24%'!H14*0.0082*1.04*196/209</f>
        <v>16.618909397129187</v>
      </c>
      <c r="I14" s="17">
        <f>'salaires 24%'!I14*0.0082*1.04*196/209</f>
        <v>16.810850602870815</v>
      </c>
      <c r="J14" s="17">
        <f>'salaires 24%'!J14*0.0082*1.04*196/209</f>
        <v>17.002791808612447</v>
      </c>
    </row>
    <row r="15" spans="1:10">
      <c r="A15" s="5">
        <v>70</v>
      </c>
      <c r="B15" s="17">
        <f>'salaires 24%'!B15*0.0082*1.04*196/209</f>
        <v>14.227641875598087</v>
      </c>
      <c r="C15" s="17">
        <f>'salaires 24%'!C15*0.0082*1.04*196/209</f>
        <v>14.619521837320576</v>
      </c>
      <c r="D15" s="17">
        <f>'salaires 24%'!D15*0.0082*1.04*196/209</f>
        <v>15.011401799043064</v>
      </c>
      <c r="E15" s="17">
        <f>'salaires 24%'!E15*0.0082*1.04*196/209</f>
        <v>15.403281760765552</v>
      </c>
      <c r="F15" s="17">
        <f>'salaires 24%'!F15*0.0082*1.04*196/209</f>
        <v>15.923122526315792</v>
      </c>
      <c r="G15" s="17">
        <f>'salaires 24%'!G15*0.0082*1.04*196/209</f>
        <v>16.442963291866032</v>
      </c>
      <c r="H15" s="17">
        <f>'salaires 24%'!H15*0.0082*1.04*196/209</f>
        <v>16.970801607655503</v>
      </c>
      <c r="I15" s="17">
        <f>'salaires 24%'!I15*0.0082*1.04*196/209</f>
        <v>17.162742813397131</v>
      </c>
      <c r="J15" s="17">
        <f>'salaires 24%'!J15*0.0082*1.04*196/209</f>
        <v>17.362681569377994</v>
      </c>
    </row>
    <row r="16" spans="1:10">
      <c r="A16" s="5">
        <v>75</v>
      </c>
      <c r="B16" s="17">
        <f>'salaires 24%'!B16*0.0082*1.04*196/209</f>
        <v>14.491561033492824</v>
      </c>
      <c r="C16" s="17">
        <f>'salaires 24%'!C16*0.0082*1.04*196/209</f>
        <v>14.891438545454548</v>
      </c>
      <c r="D16" s="17">
        <f>'salaires 24%'!D16*0.0082*1.04*196/209</f>
        <v>15.291316057416271</v>
      </c>
      <c r="E16" s="17">
        <f>'salaires 24%'!E16*0.0082*1.04*196/209</f>
        <v>15.69119356937799</v>
      </c>
      <c r="F16" s="17">
        <f>'salaires 24%'!F16*0.0082*1.04*196/209</f>
        <v>16.219031885167464</v>
      </c>
      <c r="G16" s="17">
        <f>'salaires 24%'!G16*0.0082*1.04*196/209</f>
        <v>16.754867751196176</v>
      </c>
      <c r="H16" s="17">
        <f>'salaires 24%'!H16*0.0082*1.04*196/209</f>
        <v>17.282706066985646</v>
      </c>
      <c r="I16" s="17">
        <f>'salaires 24%'!I16*0.0082*1.04*196/209</f>
        <v>17.48264482296651</v>
      </c>
      <c r="J16" s="17">
        <f>'salaires 24%'!J16*0.0082*1.04*196/209</f>
        <v>17.682583578947373</v>
      </c>
    </row>
    <row r="17" spans="1:10">
      <c r="A17" s="5">
        <v>80</v>
      </c>
      <c r="B17" s="17">
        <f>'salaires 24%'!B17*0.0082*1.04*196/209</f>
        <v>14.755480191387562</v>
      </c>
      <c r="C17" s="17">
        <f>'salaires 24%'!C17*0.0082*1.04*196/209</f>
        <v>15.163355253588518</v>
      </c>
      <c r="D17" s="17">
        <f>'salaires 24%'!D17*0.0082*1.04*196/209</f>
        <v>15.563232765550243</v>
      </c>
      <c r="E17" s="17">
        <f>'salaires 24%'!E17*0.0082*1.04*196/209</f>
        <v>15.971107827751199</v>
      </c>
      <c r="F17" s="17">
        <f>'salaires 24%'!F17*0.0082*1.04*196/209</f>
        <v>16.514941244019141</v>
      </c>
      <c r="G17" s="17">
        <f>'salaires 24%'!G17*0.0082*1.04*196/209</f>
        <v>17.05077711004785</v>
      </c>
      <c r="H17" s="17">
        <f>'salaires 24%'!H17*0.0082*1.04*196/209</f>
        <v>17.594610526315794</v>
      </c>
      <c r="I17" s="17">
        <f>'salaires 24%'!I17*0.0082*1.04*196/209</f>
        <v>17.802546832535889</v>
      </c>
      <c r="J17" s="17">
        <f>'salaires 24%'!J17*0.0082*1.04*196/209</f>
        <v>18.002485588516745</v>
      </c>
    </row>
    <row r="18" spans="1:10">
      <c r="A18" s="5">
        <v>85</v>
      </c>
      <c r="B18" s="17">
        <f>'salaires 24%'!B18*0.0082*1.04*196/209</f>
        <v>15.09137730143541</v>
      </c>
      <c r="C18" s="17">
        <f>'salaires 24%'!C18*0.0082*1.04*196/209</f>
        <v>15.507249913875599</v>
      </c>
      <c r="D18" s="17">
        <f>'salaires 24%'!D18*0.0082*1.04*196/209</f>
        <v>15.923122526315792</v>
      </c>
      <c r="E18" s="17">
        <f>'salaires 24%'!E18*0.0082*1.04*196/209</f>
        <v>16.338995138755983</v>
      </c>
      <c r="F18" s="17">
        <f>'salaires 24%'!F18*0.0082*1.04*196/209</f>
        <v>16.890826105263159</v>
      </c>
      <c r="G18" s="17">
        <f>'salaires 24%'!G18*0.0082*1.04*196/209</f>
        <v>17.442657071770338</v>
      </c>
      <c r="H18" s="17">
        <f>'salaires 24%'!H18*0.0082*1.04*196/209</f>
        <v>17.994488038277513</v>
      </c>
      <c r="I18" s="17">
        <f>'salaires 24%'!I18*0.0082*1.04*196/209</f>
        <v>18.202424344497611</v>
      </c>
      <c r="J18" s="17">
        <f>'salaires 24%'!J18*0.0082*1.04*196/209</f>
        <v>18.410360650717703</v>
      </c>
    </row>
    <row r="19" spans="1:10">
      <c r="A19" s="5">
        <v>90</v>
      </c>
      <c r="B19" s="17">
        <f>'salaires 24%'!B19*0.0082*1.04*196/209</f>
        <v>15.435271961722488</v>
      </c>
      <c r="C19" s="17">
        <f>'salaires 24%'!C19*0.0082*1.04*196/209</f>
        <v>15.859142124401917</v>
      </c>
      <c r="D19" s="17">
        <f>'salaires 24%'!D19*0.0082*1.04*196/209</f>
        <v>16.291009837320576</v>
      </c>
      <c r="E19" s="17">
        <f>'salaires 24%'!E19*0.0082*1.04*196/209</f>
        <v>16.714880000000001</v>
      </c>
      <c r="F19" s="17">
        <f>'salaires 24%'!F19*0.0082*1.04*196/209</f>
        <v>17.282706066985646</v>
      </c>
      <c r="G19" s="17">
        <f>'salaires 24%'!G19*0.0082*1.04*196/209</f>
        <v>17.842534583732061</v>
      </c>
      <c r="H19" s="17">
        <f>'salaires 24%'!H19*0.0082*1.04*196/209</f>
        <v>18.410360650717703</v>
      </c>
      <c r="I19" s="17">
        <f>'salaires 24%'!I19*0.0082*1.04*196/209</f>
        <v>18.626294507177036</v>
      </c>
      <c r="J19" s="17">
        <f>'salaires 24%'!J19*0.0082*1.04*196/209</f>
        <v>18.834230813397131</v>
      </c>
    </row>
    <row r="20" spans="1:10">
      <c r="A20" s="5">
        <v>95</v>
      </c>
      <c r="B20" s="17">
        <f>'salaires 24%'!B20*0.0082*1.04*196/209</f>
        <v>15.771169071770338</v>
      </c>
      <c r="C20" s="17">
        <f>'salaires 24%'!C20*0.0082*1.04*196/209</f>
        <v>16.211034334928232</v>
      </c>
      <c r="D20" s="17">
        <f>'salaires 24%'!D20*0.0082*1.04*196/209</f>
        <v>16.642902047846892</v>
      </c>
      <c r="E20" s="17">
        <f>'salaires 24%'!E20*0.0082*1.04*196/209</f>
        <v>17.074769760765552</v>
      </c>
      <c r="F20" s="17">
        <f>'salaires 24%'!F20*0.0082*1.04*196/209</f>
        <v>17.658590928229668</v>
      </c>
      <c r="G20" s="17">
        <f>'salaires 24%'!G20*0.0082*1.04*196/209</f>
        <v>18.234414545454548</v>
      </c>
      <c r="H20" s="17">
        <f>'salaires 24%'!H20*0.0082*1.04*196/209</f>
        <v>18.818235712918664</v>
      </c>
      <c r="I20" s="17">
        <f>'salaires 24%'!I20*0.0082*1.04*196/209</f>
        <v>19.034169569377994</v>
      </c>
      <c r="J20" s="17">
        <f>'salaires 24%'!J20*0.0082*1.04*196/209</f>
        <v>19.25010342583732</v>
      </c>
    </row>
    <row r="21" spans="1:10">
      <c r="A21" s="5">
        <v>100</v>
      </c>
      <c r="B21" s="17">
        <f>'salaires 24%'!B21*0.0082*1.04*196/209</f>
        <v>16.131058832535885</v>
      </c>
      <c r="C21" s="17">
        <f>'salaires 24%'!C21*0.0082*1.04*196/209</f>
        <v>16.57092409569378</v>
      </c>
      <c r="D21" s="17">
        <f>'salaires 24%'!D21*0.0082*1.04*196/209</f>
        <v>17.018786909090913</v>
      </c>
      <c r="E21" s="17">
        <f>'salaires 24%'!E21*0.0082*1.04*196/209</f>
        <v>17.458652172248804</v>
      </c>
      <c r="F21" s="17">
        <f>'salaires 24%'!F21*0.0082*1.04*196/209</f>
        <v>18.050470889952152</v>
      </c>
      <c r="G21" s="17">
        <f>'salaires 24%'!G21*0.0082*1.04*196/209</f>
        <v>18.642289607655503</v>
      </c>
      <c r="H21" s="17">
        <f>'salaires 24%'!H21*0.0082*1.04*196/209</f>
        <v>19.234108325358854</v>
      </c>
      <c r="I21" s="17">
        <f>'salaires 24%'!I21*0.0082*1.04*196/209</f>
        <v>19.458039732057419</v>
      </c>
      <c r="J21" s="17">
        <f>'salaires 24%'!J21*0.0082*1.04*196/209</f>
        <v>19.681971138755983</v>
      </c>
    </row>
    <row r="22" spans="1:10">
      <c r="A22" s="5">
        <v>105</v>
      </c>
      <c r="B22" s="17">
        <f>'salaires 24%'!B22*0.0082*1.04*196/209</f>
        <v>16.50694369377991</v>
      </c>
      <c r="C22" s="17">
        <f>'salaires 24%'!C22*0.0082*1.04*196/209</f>
        <v>16.954806507177032</v>
      </c>
      <c r="D22" s="17">
        <f>'salaires 24%'!D22*0.0082*1.04*196/209</f>
        <v>17.410666870813397</v>
      </c>
      <c r="E22" s="17">
        <f>'salaires 24%'!E22*0.0082*1.04*196/209</f>
        <v>17.866527234449762</v>
      </c>
      <c r="F22" s="17">
        <f>'salaires 24%'!F22*0.0082*1.04*196/209</f>
        <v>18.47434105263158</v>
      </c>
      <c r="G22" s="17">
        <f>'salaires 24%'!G22*0.0082*1.04*196/209</f>
        <v>19.074157320574166</v>
      </c>
      <c r="H22" s="17">
        <f>'salaires 24%'!H22*0.0082*1.04*196/209</f>
        <v>19.681971138755983</v>
      </c>
      <c r="I22" s="17">
        <f>'salaires 24%'!I22*0.0082*1.04*196/209</f>
        <v>19.905902545454545</v>
      </c>
      <c r="J22" s="17">
        <f>'salaires 24%'!J22*0.0082*1.04*196/209</f>
        <v>20.137831502392345</v>
      </c>
    </row>
    <row r="23" spans="1:10">
      <c r="A23" s="5">
        <v>110</v>
      </c>
      <c r="B23" s="17">
        <f>'salaires 24%'!B23*0.0082*1.04*196/209</f>
        <v>16.890826105263159</v>
      </c>
      <c r="C23" s="17">
        <f>'salaires 24%'!C23*0.0082*1.04*196/209</f>
        <v>17.354684019138759</v>
      </c>
      <c r="D23" s="17">
        <f>'salaires 24%'!D23*0.0082*1.04*196/209</f>
        <v>17.818541933014355</v>
      </c>
      <c r="E23" s="17">
        <f>'salaires 24%'!E23*0.0082*1.04*196/209</f>
        <v>18.282399846889955</v>
      </c>
      <c r="F23" s="17">
        <f>'salaires 24%'!F23*0.0082*1.04*196/209</f>
        <v>18.906208765550243</v>
      </c>
      <c r="G23" s="17">
        <f>'salaires 24%'!G23*0.0082*1.04*196/209</f>
        <v>19.522020133971296</v>
      </c>
      <c r="H23" s="17">
        <f>'salaires 24%'!H23*0.0082*1.04*196/209</f>
        <v>20.14582905263158</v>
      </c>
      <c r="I23" s="17">
        <f>'salaires 24%'!I23*0.0082*1.04*196/209</f>
        <v>20.37775800956938</v>
      </c>
      <c r="J23" s="17">
        <f>'salaires 24%'!J23*0.0082*1.04*196/209</f>
        <v>20.60968696650718</v>
      </c>
    </row>
    <row r="24" spans="1:10">
      <c r="A24" s="5">
        <v>115</v>
      </c>
      <c r="B24" s="17">
        <f>'salaires 24%'!B24*0.0082*1.04*196/209</f>
        <v>17.306698717703352</v>
      </c>
      <c r="C24" s="17">
        <f>'salaires 24%'!C24*0.0082*1.04*196/209</f>
        <v>17.786551732057418</v>
      </c>
      <c r="D24" s="17">
        <f>'salaires 24%'!D24*0.0082*1.04*196/209</f>
        <v>18.258407196172247</v>
      </c>
      <c r="E24" s="17">
        <f>'salaires 24%'!E24*0.0082*1.04*196/209</f>
        <v>18.738260210526317</v>
      </c>
      <c r="F24" s="17">
        <f>'salaires 24%'!F24*0.0082*1.04*196/209</f>
        <v>19.37006667942584</v>
      </c>
      <c r="G24" s="17">
        <f>'salaires 24%'!G24*0.0082*1.04*196/209</f>
        <v>20.009870698564594</v>
      </c>
      <c r="H24" s="17">
        <f>'salaires 24%'!H24*0.0082*1.04*196/209</f>
        <v>20.641677167464117</v>
      </c>
      <c r="I24" s="17">
        <f>'salaires 24%'!I24*0.0082*1.04*196/209</f>
        <v>20.881603674641152</v>
      </c>
      <c r="J24" s="17">
        <f>'salaires 24%'!J24*0.0082*1.04*196/209</f>
        <v>21.121530181818187</v>
      </c>
    </row>
    <row r="25" spans="1:10">
      <c r="A25" s="5">
        <v>120</v>
      </c>
      <c r="B25" s="17">
        <f>'salaires 24%'!B25*0.0082*1.04*196/209</f>
        <v>17.786551732057418</v>
      </c>
      <c r="C25" s="17">
        <f>'salaires 24%'!C25*0.0082*1.04*196/209</f>
        <v>18.27440229665072</v>
      </c>
      <c r="D25" s="17">
        <f>'salaires 24%'!D25*0.0082*1.04*196/209</f>
        <v>18.762252861244018</v>
      </c>
      <c r="E25" s="17">
        <f>'salaires 24%'!E25*0.0082*1.04*196/209</f>
        <v>19.258100976076555</v>
      </c>
      <c r="F25" s="17">
        <f>'salaires 24%'!F25*0.0082*1.04*196/209</f>
        <v>19.905902545454545</v>
      </c>
      <c r="G25" s="17">
        <f>'salaires 24%'!G25*0.0082*1.04*196/209</f>
        <v>20.561701665071773</v>
      </c>
      <c r="H25" s="17">
        <f>'salaires 24%'!H25*0.0082*1.04*196/209</f>
        <v>21.209503234449762</v>
      </c>
      <c r="I25" s="17">
        <f>'salaires 24%'!I25*0.0082*1.04*196/209</f>
        <v>21.457427291866033</v>
      </c>
      <c r="J25" s="17">
        <f>'salaires 24%'!J25*0.0082*1.04*196/209</f>
        <v>21.705351349282303</v>
      </c>
    </row>
    <row r="26" spans="1:10">
      <c r="A26" s="5">
        <v>125</v>
      </c>
      <c r="B26" s="17">
        <f>'salaires 24%'!B26*0.0082*1.04*196/209</f>
        <v>18.234414545454548</v>
      </c>
      <c r="C26" s="17">
        <f>'salaires 24%'!C26*0.0082*1.04*196/209</f>
        <v>18.730262660287085</v>
      </c>
      <c r="D26" s="17">
        <f>'salaires 24%'!D26*0.0082*1.04*196/209</f>
        <v>19.234108325358854</v>
      </c>
      <c r="E26" s="17">
        <f>'salaires 24%'!E26*0.0082*1.04*196/209</f>
        <v>19.737953990430622</v>
      </c>
      <c r="F26" s="17">
        <f>'salaires 24%'!F26*0.0082*1.04*196/209</f>
        <v>20.401750660287085</v>
      </c>
      <c r="G26" s="17">
        <f>'salaires 24%'!G26*0.0082*1.04*196/209</f>
        <v>21.073544880382777</v>
      </c>
      <c r="H26" s="17">
        <f>'salaires 24%'!H26*0.0082*1.04*196/209</f>
        <v>21.745339100478475</v>
      </c>
      <c r="I26" s="17">
        <f>'salaires 24%'!I26*0.0082*1.04*196/209</f>
        <v>21.993263157894738</v>
      </c>
      <c r="J26" s="17">
        <f>'salaires 24%'!J26*0.0082*1.04*196/209</f>
        <v>22.24918476555024</v>
      </c>
    </row>
    <row r="27" spans="1:10">
      <c r="A27" s="5">
        <v>130</v>
      </c>
      <c r="B27" s="17">
        <f>'salaires 24%'!B27*0.0082*1.04*196/209</f>
        <v>18.67427980861244</v>
      </c>
      <c r="C27" s="17">
        <f>'salaires 24%'!C27*0.0082*1.04*196/209</f>
        <v>19.194120574162685</v>
      </c>
      <c r="D27" s="17">
        <f>'salaires 24%'!D27*0.0082*1.04*196/209</f>
        <v>19.705963789473689</v>
      </c>
      <c r="E27" s="17">
        <f>'salaires 24%'!E27*0.0082*1.04*196/209</f>
        <v>20.217807004784692</v>
      </c>
      <c r="F27" s="17">
        <f>'salaires 24%'!F27*0.0082*1.04*196/209</f>
        <v>20.905596325358854</v>
      </c>
      <c r="G27" s="17">
        <f>'salaires 24%'!G27*0.0082*1.04*196/209</f>
        <v>21.593385645933015</v>
      </c>
      <c r="H27" s="17">
        <f>'salaires 24%'!H27*0.0082*1.04*196/209</f>
        <v>22.273177416267945</v>
      </c>
      <c r="I27" s="17">
        <f>'salaires 24%'!I27*0.0082*1.04*196/209</f>
        <v>22.529099023923447</v>
      </c>
      <c r="J27" s="17">
        <f>'salaires 24%'!J27*0.0082*1.04*196/209</f>
        <v>22.79301818181818</v>
      </c>
    </row>
    <row r="28" spans="1:10">
      <c r="A28" s="5">
        <v>135</v>
      </c>
      <c r="B28" s="17">
        <f>'salaires 24%'!B28*0.0082*1.04*196/209</f>
        <v>19.13813772248804</v>
      </c>
      <c r="C28" s="17">
        <f>'salaires 24%'!C28*0.0082*1.04*196/209</f>
        <v>19.665976038277513</v>
      </c>
      <c r="D28" s="17">
        <f>'salaires 24%'!D28*0.0082*1.04*196/209</f>
        <v>20.193814354066991</v>
      </c>
      <c r="E28" s="17">
        <f>'salaires 24%'!E28*0.0082*1.04*196/209</f>
        <v>20.721652669856461</v>
      </c>
      <c r="F28" s="17">
        <f>'salaires 24%'!F28*0.0082*1.04*196/209</f>
        <v>21.417439540669857</v>
      </c>
      <c r="G28" s="17">
        <f>'salaires 24%'!G28*0.0082*1.04*196/209</f>
        <v>22.121223961722489</v>
      </c>
      <c r="H28" s="17">
        <f>'salaires 24%'!H28*0.0082*1.04*196/209</f>
        <v>22.825008382775124</v>
      </c>
      <c r="I28" s="17">
        <f>'salaires 24%'!I28*0.0082*1.04*196/209</f>
        <v>23.088927540669861</v>
      </c>
      <c r="J28" s="17">
        <f>'salaires 24%'!J28*0.0082*1.04*196/209</f>
        <v>23.352846698564598</v>
      </c>
    </row>
    <row r="29" spans="1:10">
      <c r="A29" s="5">
        <v>140</v>
      </c>
      <c r="B29" s="17">
        <f>'salaires 24%'!B29*0.0082*1.04*196/209</f>
        <v>19.609993186602875</v>
      </c>
      <c r="C29" s="17">
        <f>'salaires 24%'!C29*0.0082*1.04*196/209</f>
        <v>20.153826602870815</v>
      </c>
      <c r="D29" s="17">
        <f>'salaires 24%'!D29*0.0082*1.04*196/209</f>
        <v>20.68966246889952</v>
      </c>
      <c r="E29" s="17">
        <f>'salaires 24%'!E29*0.0082*1.04*196/209</f>
        <v>21.233495885167464</v>
      </c>
      <c r="F29" s="17">
        <f>'salaires 24%'!F29*0.0082*1.04*196/209</f>
        <v>21.953275406698562</v>
      </c>
      <c r="G29" s="17">
        <f>'salaires 24%'!G29*0.0082*1.04*196/209</f>
        <v>22.673054928229671</v>
      </c>
      <c r="H29" s="17">
        <f>'salaires 24%'!H29*0.0082*1.04*196/209</f>
        <v>23.39283444976077</v>
      </c>
      <c r="I29" s="17">
        <f>'salaires 24%'!I29*0.0082*1.04*196/209</f>
        <v>23.656753607655506</v>
      </c>
      <c r="J29" s="17">
        <f>'salaires 24%'!J29*0.0082*1.04*196/209</f>
        <v>23.928670315789475</v>
      </c>
    </row>
    <row r="30" spans="1:10">
      <c r="A30" s="5">
        <v>145</v>
      </c>
      <c r="B30" s="17">
        <f>'salaires 24%'!B30*0.0082*1.04*196/209</f>
        <v>20.097843751196169</v>
      </c>
      <c r="C30" s="17">
        <f>'salaires 24%'!C30*0.0082*1.04*196/209</f>
        <v>20.657672267942583</v>
      </c>
      <c r="D30" s="17">
        <f>'salaires 24%'!D30*0.0082*1.04*196/209</f>
        <v>21.209503234449762</v>
      </c>
      <c r="E30" s="17">
        <f>'salaires 24%'!E30*0.0082*1.04*196/209</f>
        <v>21.761334200956938</v>
      </c>
      <c r="F30" s="17">
        <f>'salaires 24%'!F30*0.0082*1.04*196/209</f>
        <v>22.49710882296651</v>
      </c>
      <c r="G30" s="17">
        <f>'salaires 24%'!G30*0.0082*1.04*196/209</f>
        <v>23.232883444976078</v>
      </c>
      <c r="H30" s="17">
        <f>'salaires 24%'!H30*0.0082*1.04*196/209</f>
        <v>23.976655617224885</v>
      </c>
      <c r="I30" s="17">
        <f>'salaires 24%'!I30*0.0082*1.04*196/209</f>
        <v>24.248572325358854</v>
      </c>
      <c r="J30" s="17">
        <f>'salaires 24%'!J30*0.0082*1.04*196/209</f>
        <v>24.528486583732061</v>
      </c>
    </row>
    <row r="31" spans="1:10">
      <c r="A31" s="5">
        <v>150</v>
      </c>
      <c r="B31" s="17">
        <f>'salaires 24%'!B31*0.0082*1.04*196/209</f>
        <v>20.59369186602871</v>
      </c>
      <c r="C31" s="17">
        <f>'salaires 24%'!C31*0.0082*1.04*196/209</f>
        <v>21.161517933014359</v>
      </c>
      <c r="D31" s="17">
        <f>'salaires 24%'!D31*0.0082*1.04*196/209</f>
        <v>21.729344000000005</v>
      </c>
      <c r="E31" s="17">
        <f>'salaires 24%'!E31*0.0082*1.04*196/209</f>
        <v>22.29717006698565</v>
      </c>
      <c r="F31" s="17">
        <f>'salaires 24%'!F31*0.0082*1.04*196/209</f>
        <v>23.048939789473689</v>
      </c>
      <c r="G31" s="17">
        <f>'salaires 24%'!G31*0.0082*1.04*196/209</f>
        <v>23.808707062200963</v>
      </c>
      <c r="H31" s="17">
        <f>'salaires 24%'!H31*0.0082*1.04*196/209</f>
        <v>24.560476784689001</v>
      </c>
      <c r="I31" s="17">
        <f>'salaires 24%'!I31*0.0082*1.04*196/209</f>
        <v>24.848388593301436</v>
      </c>
      <c r="J31" s="17">
        <f>'salaires 24%'!J31*0.0082*1.04*196/209</f>
        <v>25.128302851674643</v>
      </c>
    </row>
    <row r="32" spans="1:10">
      <c r="A32" s="4">
        <v>155</v>
      </c>
      <c r="B32" s="17">
        <f>'salaires 24%'!B32*0.0082*1.04*196/209</f>
        <v>21.097537531100478</v>
      </c>
      <c r="C32" s="17">
        <f>'salaires 24%'!C32*0.0082*1.04*196/209</f>
        <v>21.673361148325363</v>
      </c>
      <c r="D32" s="17">
        <f>'salaires 24%'!D32*0.0082*1.04*196/209</f>
        <v>22.257182315789478</v>
      </c>
      <c r="E32" s="17">
        <f>'salaires 24%'!E32*0.0082*1.04*196/209</f>
        <v>22.833005933014356</v>
      </c>
      <c r="F32" s="17">
        <f>'salaires 24%'!F32*0.0082*1.04*196/209</f>
        <v>23.608768306220096</v>
      </c>
      <c r="G32" s="17">
        <f>'salaires 24%'!G32*0.0082*1.04*196/209</f>
        <v>24.38453067942584</v>
      </c>
      <c r="H32" s="17">
        <f>'salaires 24%'!H32*0.0082*1.04*196/209</f>
        <v>25.160293052631587</v>
      </c>
      <c r="I32" s="17">
        <f>'salaires 24%'!I32*0.0082*1.04*196/209</f>
        <v>25.448204861244022</v>
      </c>
      <c r="J32" s="17">
        <f>'salaires 24%'!J32*0.0082*1.04*196/209</f>
        <v>25.736116669856465</v>
      </c>
    </row>
    <row r="33" spans="1:10">
      <c r="A33" s="4">
        <v>160</v>
      </c>
      <c r="B33" s="17">
        <f>'salaires 24%'!B33*0.0082*1.04*196/209</f>
        <v>21.681358698564594</v>
      </c>
      <c r="C33" s="17">
        <f>'salaires 24%'!C33*0.0082*1.04*196/209</f>
        <v>22.28117496650718</v>
      </c>
      <c r="D33" s="17">
        <f>'salaires 24%'!D33*0.0082*1.04*196/209</f>
        <v>22.872993684210527</v>
      </c>
      <c r="E33" s="17">
        <f>'salaires 24%'!E33*0.0082*1.04*196/209</f>
        <v>23.472809952153117</v>
      </c>
      <c r="F33" s="17">
        <f>'salaires 24%'!F33*0.0082*1.04*196/209</f>
        <v>24.264567425837321</v>
      </c>
      <c r="G33" s="17">
        <f>'salaires 24%'!G33*0.0082*1.04*196/209</f>
        <v>25.06432244976077</v>
      </c>
      <c r="H33" s="17">
        <f>'salaires 24%'!H33*0.0082*1.04*196/209</f>
        <v>25.85607992344498</v>
      </c>
      <c r="I33" s="17">
        <f>'salaires 24%'!I33*0.0082*1.04*196/209</f>
        <v>26.159986832535889</v>
      </c>
      <c r="J33" s="17">
        <f>'salaires 24%'!J33*0.0082*1.04*196/209</f>
        <v>26.455896191387563</v>
      </c>
    </row>
    <row r="34" spans="1:10">
      <c r="A34" s="5">
        <v>165</v>
      </c>
      <c r="B34" s="17">
        <f>'salaires 24%'!B34*0.0082*1.04*196/209</f>
        <v>22.201199464114833</v>
      </c>
      <c r="C34" s="17">
        <f>'salaires 24%'!C34*0.0082*1.04*196/209</f>
        <v>22.817010832535885</v>
      </c>
      <c r="D34" s="17">
        <f>'salaires 24%'!D34*0.0082*1.04*196/209</f>
        <v>23.424824650717706</v>
      </c>
      <c r="E34" s="17">
        <f>'salaires 24%'!E34*0.0082*1.04*196/209</f>
        <v>24.040636019138756</v>
      </c>
      <c r="F34" s="17">
        <f>'salaires 24%'!F34*0.0082*1.04*196/209</f>
        <v>24.848388593301436</v>
      </c>
      <c r="G34" s="17">
        <f>'salaires 24%'!G34*0.0082*1.04*196/209</f>
        <v>25.664138717703352</v>
      </c>
      <c r="H34" s="17">
        <f>'salaires 24%'!H34*0.0082*1.04*196/209</f>
        <v>26.479888842105265</v>
      </c>
      <c r="I34" s="17">
        <f>'salaires 24%'!I34*0.0082*1.04*196/209</f>
        <v>26.783795751196177</v>
      </c>
      <c r="J34" s="17">
        <f>'salaires 24%'!J34*0.0082*1.04*196/209</f>
        <v>27.095700210526317</v>
      </c>
    </row>
    <row r="35" spans="1:10">
      <c r="A35" s="5">
        <v>170</v>
      </c>
      <c r="B35" s="17">
        <f>'salaires 24%'!B35*0.0082*1.04*196/209</f>
        <v>22.74503288038278</v>
      </c>
      <c r="C35" s="17">
        <f>'salaires 24%'!C35*0.0082*1.04*196/209</f>
        <v>23.376839349282296</v>
      </c>
      <c r="D35" s="17">
        <f>'salaires 24%'!D35*0.0082*1.04*196/209</f>
        <v>24.000648267942587</v>
      </c>
      <c r="E35" s="17">
        <f>'salaires 24%'!E35*0.0082*1.04*196/209</f>
        <v>24.624457186602871</v>
      </c>
      <c r="F35" s="17">
        <f>'salaires 24%'!F35*0.0082*1.04*196/209</f>
        <v>25.456202411483257</v>
      </c>
      <c r="G35" s="17">
        <f>'salaires 24%'!G35*0.0082*1.04*196/209</f>
        <v>26.295945186602872</v>
      </c>
      <c r="H35" s="17">
        <f>'salaires 24%'!H35*0.0082*1.04*196/209</f>
        <v>27.127690411483258</v>
      </c>
      <c r="I35" s="17">
        <f>'salaires 24%'!I35*0.0082*1.04*196/209</f>
        <v>27.439594870813401</v>
      </c>
      <c r="J35" s="17">
        <f>'salaires 24%'!J35*0.0082*1.04*196/209</f>
        <v>27.751499330143545</v>
      </c>
    </row>
    <row r="36" spans="1:10">
      <c r="A36" s="5">
        <v>175</v>
      </c>
      <c r="B36" s="17">
        <f>'salaires 24%'!B36*0.0082*1.04*196/209</f>
        <v>23.312858947368426</v>
      </c>
      <c r="C36" s="17">
        <f>'salaires 24%'!C36*0.0082*1.04*196/209</f>
        <v>23.952662966507177</v>
      </c>
      <c r="D36" s="17">
        <f>'salaires 24%'!D36*0.0082*1.04*196/209</f>
        <v>24.592466985645938</v>
      </c>
      <c r="E36" s="17">
        <f>'salaires 24%'!E36*0.0082*1.04*196/209</f>
        <v>25.240268555023928</v>
      </c>
      <c r="F36" s="17">
        <f>'salaires 24%'!F36*0.0082*1.04*196/209</f>
        <v>26.096006430622012</v>
      </c>
      <c r="G36" s="17">
        <f>'salaires 24%'!G36*0.0082*1.04*196/209</f>
        <v>26.9517443062201</v>
      </c>
      <c r="H36" s="17">
        <f>'salaires 24%'!H36*0.0082*1.04*196/209</f>
        <v>27.799484631578952</v>
      </c>
      <c r="I36" s="17">
        <f>'salaires 24%'!I36*0.0082*1.04*196/209</f>
        <v>28.127384191387563</v>
      </c>
      <c r="J36" s="17">
        <f>'salaires 24%'!J36*0.0082*1.04*196/209</f>
        <v>28.447286200956945</v>
      </c>
    </row>
    <row r="37" spans="1:10">
      <c r="A37" s="5">
        <v>180</v>
      </c>
      <c r="B37" s="17">
        <f>'salaires 24%'!B37*0.0082*1.04*196/209</f>
        <v>23.888682564593303</v>
      </c>
      <c r="C37" s="17">
        <f>'salaires 24%'!C37*0.0082*1.04*196/209</f>
        <v>24.544481684210528</v>
      </c>
      <c r="D37" s="17">
        <f>'salaires 24%'!D37*0.0082*1.04*196/209</f>
        <v>25.200280803827752</v>
      </c>
      <c r="E37" s="17">
        <f>'salaires 24%'!E37*0.0082*1.04*196/209</f>
        <v>25.864077473684215</v>
      </c>
      <c r="F37" s="17">
        <f>'salaires 24%'!F37*0.0082*1.04*196/209</f>
        <v>26.735810449760766</v>
      </c>
      <c r="G37" s="17">
        <f>'salaires 24%'!G37*0.0082*1.04*196/209</f>
        <v>27.615540976076559</v>
      </c>
      <c r="H37" s="17">
        <f>'salaires 24%'!H37*0.0082*1.04*196/209</f>
        <v>28.487273952153114</v>
      </c>
      <c r="I37" s="17">
        <f>'salaires 24%'!I37*0.0082*1.04*196/209</f>
        <v>28.815173511961724</v>
      </c>
      <c r="J37" s="17">
        <f>'salaires 24%'!J37*0.0082*1.04*196/209</f>
        <v>29.15107062200957</v>
      </c>
    </row>
    <row r="38" spans="1:10">
      <c r="A38" s="5">
        <v>185</v>
      </c>
      <c r="B38" s="17">
        <f>'salaires 24%'!B38*0.0082*1.04*196/209</f>
        <v>24.472503732057415</v>
      </c>
      <c r="C38" s="17">
        <f>'salaires 24%'!C38*0.0082*1.04*196/209</f>
        <v>25.152295502392349</v>
      </c>
      <c r="D38" s="17">
        <f>'salaires 24%'!D38*0.0082*1.04*196/209</f>
        <v>25.824089722488043</v>
      </c>
      <c r="E38" s="17">
        <f>'salaires 24%'!E38*0.0082*1.04*196/209</f>
        <v>26.495883942583738</v>
      </c>
      <c r="F38" s="17">
        <f>'salaires 24%'!F38*0.0082*1.04*196/209</f>
        <v>27.391609569377991</v>
      </c>
      <c r="G38" s="17">
        <f>'salaires 24%'!G38*0.0082*1.04*196/209</f>
        <v>28.295332746411486</v>
      </c>
      <c r="H38" s="17">
        <f>'salaires 24%'!H38*0.0082*1.04*196/209</f>
        <v>29.191058373205745</v>
      </c>
      <c r="I38" s="17">
        <f>'salaires 24%'!I38*0.0082*1.04*196/209</f>
        <v>29.526955483253591</v>
      </c>
      <c r="J38" s="17">
        <f>'salaires 24%'!J38*0.0082*1.04*196/209</f>
        <v>29.862852593301444</v>
      </c>
    </row>
    <row r="39" spans="1:10">
      <c r="A39" s="5">
        <v>190</v>
      </c>
      <c r="B39" s="17">
        <f>'salaires 24%'!B39*0.0082*1.04*196/209</f>
        <v>25.08031755023924</v>
      </c>
      <c r="C39" s="17">
        <f>'salaires 24%'!C39*0.0082*1.04*196/209</f>
        <v>25.768106870813401</v>
      </c>
      <c r="D39" s="17">
        <f>'salaires 24%'!D39*0.0082*1.04*196/209</f>
        <v>26.455896191387563</v>
      </c>
      <c r="E39" s="17">
        <f>'salaires 24%'!E39*0.0082*1.04*196/209</f>
        <v>27.151683062200956</v>
      </c>
      <c r="F39" s="17">
        <f>'salaires 24%'!F39*0.0082*1.04*196/209</f>
        <v>28.071401339712924</v>
      </c>
      <c r="G39" s="17">
        <f>'salaires 24%'!G39*0.0082*1.04*196/209</f>
        <v>28.991119617224882</v>
      </c>
      <c r="H39" s="17">
        <f>'salaires 24%'!H39*0.0082*1.04*196/209</f>
        <v>29.910837894736844</v>
      </c>
      <c r="I39" s="17">
        <f>'salaires 24%'!I39*0.0082*1.04*196/209</f>
        <v>30.254732555023928</v>
      </c>
      <c r="J39" s="17">
        <f>'salaires 24%'!J39*0.0082*1.04*196/209</f>
        <v>30.598627215311009</v>
      </c>
    </row>
    <row r="40" spans="1:10">
      <c r="A40" s="5">
        <v>195</v>
      </c>
      <c r="B40" s="17">
        <f>'salaires 24%'!B40*0.0082*1.04*196/209</f>
        <v>25.696128918660293</v>
      </c>
      <c r="C40" s="17">
        <f>'salaires 24%'!C40*0.0082*1.04*196/209</f>
        <v>26.407910889952159</v>
      </c>
      <c r="D40" s="17">
        <f>'salaires 24%'!D40*0.0082*1.04*196/209</f>
        <v>27.111695311004791</v>
      </c>
      <c r="E40" s="17">
        <f>'salaires 24%'!E40*0.0082*1.04*196/209</f>
        <v>27.815479732057419</v>
      </c>
      <c r="F40" s="17">
        <f>'salaires 24%'!F40*0.0082*1.04*196/209</f>
        <v>28.759190660287086</v>
      </c>
      <c r="G40" s="17">
        <f>'salaires 24%'!G40*0.0082*1.04*196/209</f>
        <v>29.702901588516749</v>
      </c>
      <c r="H40" s="17">
        <f>'salaires 24%'!H40*0.0082*1.04*196/209</f>
        <v>30.646612516746419</v>
      </c>
      <c r="I40" s="17">
        <f>'salaires 24%'!I40*0.0082*1.04*196/209</f>
        <v>30.998504727272735</v>
      </c>
      <c r="J40" s="17">
        <f>'salaires 24%'!J40*0.0082*1.04*196/209</f>
        <v>31.358394488038279</v>
      </c>
    </row>
    <row r="41" spans="1:10">
      <c r="A41" s="5">
        <v>200</v>
      </c>
      <c r="B41" s="17">
        <f>'salaires 24%'!B41*0.0082*1.04*196/209</f>
        <v>26.327935387559812</v>
      </c>
      <c r="C41" s="17">
        <f>'salaires 24%'!C41*0.0082*1.04*196/209</f>
        <v>27.055712459330145</v>
      </c>
      <c r="D41" s="17">
        <f>'salaires 24%'!D41*0.0082*1.04*196/209</f>
        <v>27.775491980861247</v>
      </c>
      <c r="E41" s="17">
        <f>'salaires 24%'!E41*0.0082*1.04*196/209</f>
        <v>28.50326905263158</v>
      </c>
      <c r="F41" s="17">
        <f>'salaires 24%'!F41*0.0082*1.04*196/209</f>
        <v>29.470972631578952</v>
      </c>
      <c r="G41" s="17">
        <f>'salaires 24%'!G41*0.0082*1.04*196/209</f>
        <v>30.430678660287086</v>
      </c>
      <c r="H41" s="17">
        <f>'salaires 24%'!H41*0.0082*1.04*196/209</f>
        <v>31.398382239234454</v>
      </c>
      <c r="I41" s="17">
        <f>'salaires 24%'!I41*0.0082*1.04*196/209</f>
        <v>31.766269550239233</v>
      </c>
      <c r="J41" s="17">
        <f>'salaires 24%'!J41*0.0082*1.04*196/209</f>
        <v>32.126159311004798</v>
      </c>
    </row>
    <row r="42" spans="1:10">
      <c r="A42" s="5">
        <v>205</v>
      </c>
      <c r="B42" s="17">
        <f>'salaires 24%'!B42*0.0082*1.04*196/209</f>
        <v>26.983734507177033</v>
      </c>
      <c r="C42" s="17">
        <f>'salaires 24%'!C42*0.0082*1.04*196/209</f>
        <v>27.719509129186605</v>
      </c>
      <c r="D42" s="17">
        <f>'salaires 24%'!D42*0.0082*1.04*196/209</f>
        <v>28.463281301435408</v>
      </c>
      <c r="E42" s="17">
        <f>'salaires 24%'!E42*0.0082*1.04*196/209</f>
        <v>29.207053473684216</v>
      </c>
      <c r="F42" s="17">
        <f>'salaires 24%'!F42*0.0082*1.04*196/209</f>
        <v>30.198749703349286</v>
      </c>
      <c r="G42" s="17">
        <f>'salaires 24%'!G42*0.0082*1.04*196/209</f>
        <v>31.19044593301436</v>
      </c>
      <c r="H42" s="17">
        <f>'salaires 24%'!H42*0.0082*1.04*196/209</f>
        <v>32.174144612440195</v>
      </c>
      <c r="I42" s="17">
        <f>'salaires 24%'!I42*0.0082*1.04*196/209</f>
        <v>32.550029473684212</v>
      </c>
      <c r="J42" s="17">
        <f>'salaires 24%'!J42*0.0082*1.04*196/209</f>
        <v>32.917916784688998</v>
      </c>
    </row>
    <row r="43" spans="1:10">
      <c r="A43" s="5">
        <v>210</v>
      </c>
      <c r="B43" s="17">
        <f>'salaires 24%'!B43*0.0082*1.04*196/209</f>
        <v>27.647531177033496</v>
      </c>
      <c r="C43" s="17">
        <f>'salaires 24%'!C43*0.0082*1.04*196/209</f>
        <v>28.40729844976077</v>
      </c>
      <c r="D43" s="17">
        <f>'salaires 24%'!D43*0.0082*1.04*196/209</f>
        <v>29.167065722488044</v>
      </c>
      <c r="E43" s="17">
        <f>'salaires 24%'!E43*0.0082*1.04*196/209</f>
        <v>29.934830545454552</v>
      </c>
      <c r="F43" s="17">
        <f>'salaires 24%'!F43*0.0082*1.04*196/209</f>
        <v>30.942521875598089</v>
      </c>
      <c r="G43" s="17">
        <f>'salaires 24%'!G43*0.0082*1.04*196/209</f>
        <v>31.958210755980865</v>
      </c>
      <c r="H43" s="17">
        <f>'salaires 24%'!H43*0.0082*1.04*196/209</f>
        <v>32.973899636363647</v>
      </c>
      <c r="I43" s="17">
        <f>'salaires 24%'!I43*0.0082*1.04*196/209</f>
        <v>33.357782047846889</v>
      </c>
      <c r="J43" s="17">
        <f>'salaires 24%'!J43*0.0082*1.04*196/209</f>
        <v>33.733666909090914</v>
      </c>
    </row>
    <row r="44" spans="1:10">
      <c r="A44" s="5">
        <v>215</v>
      </c>
      <c r="B44" s="17">
        <f>'salaires 24%'!B44*0.0082*1.04*196/209</f>
        <v>28.327322947368422</v>
      </c>
      <c r="C44" s="17">
        <f>'salaires 24%'!C44*0.0082*1.04*196/209</f>
        <v>29.111082870813405</v>
      </c>
      <c r="D44" s="17">
        <f>'salaires 24%'!D44*0.0082*1.04*196/209</f>
        <v>29.886845244019142</v>
      </c>
      <c r="E44" s="17">
        <f>'salaires 24%'!E44*0.0082*1.04*196/209</f>
        <v>30.670605167464117</v>
      </c>
      <c r="F44" s="17">
        <f>'salaires 24%'!F44*0.0082*1.04*196/209</f>
        <v>31.702289148325363</v>
      </c>
      <c r="G44" s="17">
        <f>'salaires 24%'!G44*0.0082*1.04*196/209</f>
        <v>32.74197067942584</v>
      </c>
      <c r="H44" s="17">
        <f>'salaires 24%'!H44*0.0082*1.04*196/209</f>
        <v>33.781652210526318</v>
      </c>
      <c r="I44" s="17">
        <f>'salaires 24%'!I44*0.0082*1.04*196/209</f>
        <v>34.173532172248805</v>
      </c>
      <c r="J44" s="17">
        <f>'salaires 24%'!J44*0.0082*1.04*196/209</f>
        <v>34.565412133971293</v>
      </c>
    </row>
    <row r="45" spans="1:10">
      <c r="A45" s="5">
        <v>220</v>
      </c>
      <c r="B45" s="17">
        <f>'salaires 24%'!B45*0.0082*1.04*196/209</f>
        <v>29.023109818181823</v>
      </c>
      <c r="C45" s="17">
        <f>'salaires 24%'!C45*0.0082*1.04*196/209</f>
        <v>29.822864842105268</v>
      </c>
      <c r="D45" s="17">
        <f>'salaires 24%'!D45*0.0082*1.04*196/209</f>
        <v>30.622619866028714</v>
      </c>
      <c r="E45" s="17">
        <f>'salaires 24%'!E45*0.0082*1.04*196/209</f>
        <v>31.42237488995216</v>
      </c>
      <c r="F45" s="17">
        <f>'salaires 24%'!F45*0.0082*1.04*196/209</f>
        <v>32.486049071770339</v>
      </c>
      <c r="G45" s="17">
        <f>'salaires 24%'!G45*0.0082*1.04*196/209</f>
        <v>33.549723253588517</v>
      </c>
      <c r="H45" s="17">
        <f>'salaires 24%'!H45*0.0082*1.04*196/209</f>
        <v>34.613397435406704</v>
      </c>
      <c r="I45" s="17">
        <f>'salaires 24%'!I45*0.0082*1.04*196/209</f>
        <v>35.013274947368416</v>
      </c>
      <c r="J45" s="17">
        <f>'salaires 24%'!J45*0.0082*1.04*196/209</f>
        <v>35.413152459330149</v>
      </c>
    </row>
    <row r="46" spans="1:10">
      <c r="A46" s="5">
        <v>225</v>
      </c>
      <c r="B46" s="17">
        <f>'salaires 24%'!B46*0.0082*1.04*196/209</f>
        <v>29.742889339712921</v>
      </c>
      <c r="C46" s="17">
        <f>'salaires 24%'!C46*0.0082*1.04*196/209</f>
        <v>30.566637014354068</v>
      </c>
      <c r="D46" s="17">
        <f>'salaires 24%'!D46*0.0082*1.04*196/209</f>
        <v>31.382387138755981</v>
      </c>
      <c r="E46" s="17">
        <f>'salaires 24%'!E46*0.0082*1.04*196/209</f>
        <v>32.198137263157903</v>
      </c>
      <c r="F46" s="17">
        <f>'salaires 24%'!F46*0.0082*1.04*196/209</f>
        <v>33.293801645933016</v>
      </c>
      <c r="G46" s="17">
        <f>'salaires 24%'!G46*0.0082*1.04*196/209</f>
        <v>34.381468478468896</v>
      </c>
      <c r="H46" s="17">
        <f>'salaires 24%'!H46*0.0082*1.04*196/209</f>
        <v>35.477132861244023</v>
      </c>
      <c r="I46" s="17">
        <f>'salaires 24%'!I46*0.0082*1.04*196/209</f>
        <v>35.885007923444981</v>
      </c>
      <c r="J46" s="17">
        <f>'salaires 24%'!J46*0.0082*1.04*196/209</f>
        <v>36.292882985645939</v>
      </c>
    </row>
    <row r="47" spans="1:10">
      <c r="A47" s="5">
        <v>230</v>
      </c>
      <c r="B47" s="17">
        <f>'salaires 24%'!B47*0.0082*1.04*196/209</f>
        <v>30.478663961722496</v>
      </c>
      <c r="C47" s="17">
        <f>'salaires 24%'!C47*0.0082*1.04*196/209</f>
        <v>31.31840673684211</v>
      </c>
      <c r="D47" s="17">
        <f>'salaires 24%'!D47*0.0082*1.04*196/209</f>
        <v>32.158149511961724</v>
      </c>
      <c r="E47" s="17">
        <f>'salaires 24%'!E47*0.0082*1.04*196/209</f>
        <v>32.997892287081349</v>
      </c>
      <c r="F47" s="17">
        <f>'salaires 24%'!F47*0.0082*1.04*196/209</f>
        <v>34.117549320574163</v>
      </c>
      <c r="G47" s="17">
        <f>'salaires 24%'!G47*0.0082*1.04*196/209</f>
        <v>35.237206354066991</v>
      </c>
      <c r="H47" s="17">
        <f>'salaires 24%'!H47*0.0082*1.04*196/209</f>
        <v>36.348865837320581</v>
      </c>
      <c r="I47" s="17">
        <f>'salaires 24%'!I47*0.0082*1.04*196/209</f>
        <v>36.772736000000002</v>
      </c>
      <c r="J47" s="17">
        <f>'salaires 24%'!J47*0.0082*1.04*196/209</f>
        <v>37.188608612440191</v>
      </c>
    </row>
    <row r="48" spans="1:10">
      <c r="A48" s="5">
        <v>235</v>
      </c>
      <c r="B48" s="17">
        <f>'salaires 24%'!B48*0.0082*1.04*196/209</f>
        <v>31.238431234449767</v>
      </c>
      <c r="C48" s="17">
        <f>'salaires 24%'!C48*0.0082*1.04*196/209</f>
        <v>32.102166660287082</v>
      </c>
      <c r="D48" s="17">
        <f>'salaires 24%'!D48*0.0082*1.04*196/209</f>
        <v>32.95790453588517</v>
      </c>
      <c r="E48" s="17">
        <f>'salaires 24%'!E48*0.0082*1.04*196/209</f>
        <v>33.821639961722497</v>
      </c>
      <c r="F48" s="17">
        <f>'salaires 24%'!F48*0.0082*1.04*196/209</f>
        <v>34.965289645933019</v>
      </c>
      <c r="G48" s="17">
        <f>'salaires 24%'!G48*0.0082*1.04*196/209</f>
        <v>36.108939330143549</v>
      </c>
      <c r="H48" s="17">
        <f>'salaires 24%'!H48*0.0082*1.04*196/209</f>
        <v>37.260586564593304</v>
      </c>
      <c r="I48" s="17">
        <f>'salaires 24%'!I48*0.0082*1.04*196/209</f>
        <v>37.69245427751197</v>
      </c>
      <c r="J48" s="17">
        <f>'salaires 24%'!J48*0.0082*1.04*196/209</f>
        <v>38.116324440191391</v>
      </c>
    </row>
    <row r="49" spans="1:10">
      <c r="A49" s="5">
        <v>240</v>
      </c>
      <c r="B49" s="17">
        <f>'salaires 24%'!B49*0.0082*1.04*196/209</f>
        <v>32.206134813397128</v>
      </c>
      <c r="C49" s="17">
        <f>'salaires 24%'!C49*0.0082*1.04*196/209</f>
        <v>33.085865339712925</v>
      </c>
      <c r="D49" s="17">
        <f>'salaires 24%'!D49*0.0082*1.04*196/209</f>
        <v>33.973593416267946</v>
      </c>
      <c r="E49" s="17">
        <f>'salaires 24%'!E49*0.0082*1.04*196/209</f>
        <v>34.861321492822967</v>
      </c>
      <c r="F49" s="17">
        <f>'salaires 24%'!F49*0.0082*1.04*196/209</f>
        <v>36.044958928229661</v>
      </c>
      <c r="G49" s="17">
        <f>'salaires 24%'!G49*0.0082*1.04*196/209</f>
        <v>37.220598813397139</v>
      </c>
      <c r="H49" s="17">
        <f>'salaires 24%'!H49*0.0082*1.04*196/209</f>
        <v>38.404236248803834</v>
      </c>
      <c r="I49" s="17">
        <f>'salaires 24%'!I49*0.0082*1.04*196/209</f>
        <v>38.852099062200963</v>
      </c>
      <c r="J49" s="17">
        <f>'salaires 24%'!J49*0.0082*1.04*196/209</f>
        <v>39.291964325358848</v>
      </c>
    </row>
    <row r="50" spans="1:10">
      <c r="A50" s="5">
        <v>245</v>
      </c>
      <c r="B50" s="17">
        <f>'salaires 24%'!B50*0.0082*1.04*196/209</f>
        <v>32.98989473684211</v>
      </c>
      <c r="C50" s="17">
        <f>'salaires 24%'!C50*0.0082*1.04*196/209</f>
        <v>33.90161546411484</v>
      </c>
      <c r="D50" s="17">
        <f>'salaires 24%'!D50*0.0082*1.04*196/209</f>
        <v>34.805338641148332</v>
      </c>
      <c r="E50" s="17">
        <f>'salaires 24%'!E50*0.0082*1.04*196/209</f>
        <v>35.717059368421062</v>
      </c>
      <c r="F50" s="17">
        <f>'salaires 24%'!F50*0.0082*1.04*196/209</f>
        <v>36.924689454545451</v>
      </c>
      <c r="G50" s="17">
        <f>'salaires 24%'!G50*0.0082*1.04*196/209</f>
        <v>38.132319540669855</v>
      </c>
      <c r="H50" s="17">
        <f>'salaires 24%'!H50*0.0082*1.04*196/209</f>
        <v>39.347947177033497</v>
      </c>
      <c r="I50" s="17">
        <f>'salaires 24%'!I50*0.0082*1.04*196/209</f>
        <v>39.803807540669865</v>
      </c>
      <c r="J50" s="17">
        <f>'salaires 24%'!J50*0.0082*1.04*196/209</f>
        <v>40.251670354066988</v>
      </c>
    </row>
    <row r="51" spans="1:10">
      <c r="A51" s="5">
        <v>250</v>
      </c>
      <c r="B51" s="17">
        <f>'salaires 24%'!B51*0.0082*1.04*196/209</f>
        <v>33.805644861244019</v>
      </c>
      <c r="C51" s="17">
        <f>'salaires 24%'!C51*0.0082*1.04*196/209</f>
        <v>34.733360688995212</v>
      </c>
      <c r="D51" s="17">
        <f>'salaires 24%'!D51*0.0082*1.04*196/209</f>
        <v>35.669074066985644</v>
      </c>
      <c r="E51" s="17">
        <f>'salaires 24%'!E51*0.0082*1.04*196/209</f>
        <v>36.596789894736844</v>
      </c>
      <c r="F51" s="17">
        <f>'salaires 24%'!F51*0.0082*1.04*196/209</f>
        <v>37.836410181818188</v>
      </c>
      <c r="G51" s="17">
        <f>'salaires 24%'!G51*0.0082*1.04*196/209</f>
        <v>39.076030468899525</v>
      </c>
      <c r="H51" s="17">
        <f>'salaires 24%'!H51*0.0082*1.04*196/209</f>
        <v>40.315650755980869</v>
      </c>
      <c r="I51" s="17">
        <f>'salaires 24%'!I51*0.0082*1.04*196/209</f>
        <v>40.779508669856469</v>
      </c>
      <c r="J51" s="17">
        <f>'salaires 24%'!J51*0.0082*1.04*196/209</f>
        <v>41.251364133971293</v>
      </c>
    </row>
    <row r="52" spans="1:10">
      <c r="A52" s="5">
        <v>255</v>
      </c>
      <c r="B52" s="17">
        <f>'salaires 24%'!B52*0.0082*1.04*196/209</f>
        <v>34.645387636363637</v>
      </c>
      <c r="C52" s="17">
        <f>'salaires 24%'!C52*0.0082*1.04*196/209</f>
        <v>35.597096114832546</v>
      </c>
      <c r="D52" s="17">
        <f>'salaires 24%'!D52*0.0082*1.04*196/209</f>
        <v>36.54880459330144</v>
      </c>
      <c r="E52" s="17">
        <f>'salaires 24%'!E52*0.0082*1.04*196/209</f>
        <v>37.500513071770342</v>
      </c>
      <c r="F52" s="17">
        <f>'salaires 24%'!F52*0.0082*1.04*196/209</f>
        <v>38.77212355980862</v>
      </c>
      <c r="G52" s="17">
        <f>'salaires 24%'!G52*0.0082*1.04*196/209</f>
        <v>40.04373404784689</v>
      </c>
      <c r="H52" s="17">
        <f>'salaires 24%'!H52*0.0082*1.04*196/209</f>
        <v>41.315344535885167</v>
      </c>
      <c r="I52" s="17">
        <f>'salaires 24%'!I52*0.0082*1.04*196/209</f>
        <v>41.795197550239237</v>
      </c>
      <c r="J52" s="17">
        <f>'salaires 24%'!J52*0.0082*1.04*196/209</f>
        <v>42.267053014354069</v>
      </c>
    </row>
    <row r="53" spans="1:10">
      <c r="A53" s="5">
        <v>260</v>
      </c>
      <c r="B53" s="17">
        <f>'salaires 24%'!B53*0.0082*1.04*196/209</f>
        <v>35.501125511961732</v>
      </c>
      <c r="C53" s="17">
        <f>'salaires 24%'!C53*0.0082*1.04*196/209</f>
        <v>36.476826641148335</v>
      </c>
      <c r="D53" s="17">
        <f>'salaires 24%'!D53*0.0082*1.04*196/209</f>
        <v>37.452527770334939</v>
      </c>
      <c r="E53" s="17">
        <f>'salaires 24%'!E53*0.0082*1.04*196/209</f>
        <v>38.428228899521535</v>
      </c>
      <c r="F53" s="17">
        <f>'salaires 24%'!F53*0.0082*1.04*196/209</f>
        <v>39.731829588516746</v>
      </c>
      <c r="G53" s="17">
        <f>'salaires 24%'!G53*0.0082*1.04*196/209</f>
        <v>41.035430277511971</v>
      </c>
      <c r="H53" s="17">
        <f>'salaires 24%'!H53*0.0082*1.04*196/209</f>
        <v>42.339030966507174</v>
      </c>
      <c r="I53" s="17">
        <f>'salaires 24%'!I53*0.0082*1.04*196/209</f>
        <v>42.826881531100483</v>
      </c>
      <c r="J53" s="17">
        <f>'salaires 24%'!J53*0.0082*1.04*196/209</f>
        <v>43.314732095693785</v>
      </c>
    </row>
    <row r="54" spans="1:10">
      <c r="A54" s="5">
        <v>265</v>
      </c>
      <c r="B54" s="17">
        <f>'salaires 24%'!B54*0.0082*1.04*196/209</f>
        <v>36.380856038277514</v>
      </c>
      <c r="C54" s="17">
        <f>'salaires 24%'!C54*0.0082*1.04*196/209</f>
        <v>37.380549818181827</v>
      </c>
      <c r="D54" s="17">
        <f>'salaires 24%'!D54*0.0082*1.04*196/209</f>
        <v>38.380243598086125</v>
      </c>
      <c r="E54" s="17">
        <f>'salaires 24%'!E54*0.0082*1.04*196/209</f>
        <v>39.387934928229669</v>
      </c>
      <c r="F54" s="17">
        <f>'salaires 24%'!F54*0.0082*1.04*196/209</f>
        <v>40.723525818181827</v>
      </c>
      <c r="G54" s="17">
        <f>'salaires 24%'!G54*0.0082*1.04*196/209</f>
        <v>42.051119157894732</v>
      </c>
      <c r="H54" s="17">
        <f>'salaires 24%'!H54*0.0082*1.04*196/209</f>
        <v>43.386710047846897</v>
      </c>
      <c r="I54" s="17">
        <f>'salaires 24%'!I54*0.0082*1.04*196/209</f>
        <v>43.890555712918662</v>
      </c>
      <c r="J54" s="17">
        <f>'salaires 24%'!J54*0.0082*1.04*196/209</f>
        <v>44.394401377990441</v>
      </c>
    </row>
    <row r="55" spans="1:10">
      <c r="A55" s="5">
        <v>270</v>
      </c>
      <c r="B55" s="17">
        <f>'salaires 24%'!B55*0.0082*1.04*196/209</f>
        <v>37.276581665071781</v>
      </c>
      <c r="C55" s="17">
        <f>'salaires 24%'!C55*0.0082*1.04*196/209</f>
        <v>38.300268095693788</v>
      </c>
      <c r="D55" s="17">
        <f>'salaires 24%'!D55*0.0082*1.04*196/209</f>
        <v>39.331952076555027</v>
      </c>
      <c r="E55" s="17">
        <f>'salaires 24%'!E55*0.0082*1.04*196/209</f>
        <v>40.355638507177034</v>
      </c>
      <c r="F55" s="17">
        <f>'salaires 24%'!F55*0.0082*1.04*196/209</f>
        <v>41.723219598086132</v>
      </c>
      <c r="G55" s="17">
        <f>'salaires 24%'!G55*0.0082*1.04*196/209</f>
        <v>43.090800688995216</v>
      </c>
      <c r="H55" s="17">
        <f>'salaires 24%'!H55*0.0082*1.04*196/209</f>
        <v>44.458381779904308</v>
      </c>
      <c r="I55" s="17">
        <f>'salaires 24%'!I55*0.0082*1.04*196/209</f>
        <v>44.970224995215318</v>
      </c>
      <c r="J55" s="17">
        <f>'salaires 24%'!J55*0.0082*1.04*196/209</f>
        <v>45.482068210526315</v>
      </c>
    </row>
    <row r="56" spans="1:10">
      <c r="A56" s="5">
        <v>275</v>
      </c>
      <c r="B56" s="17">
        <f>'salaires 24%'!B56*0.0082*1.04*196/209</f>
        <v>38.196299942583728</v>
      </c>
      <c r="C56" s="17">
        <f>'salaires 24%'!C56*0.0082*1.04*196/209</f>
        <v>39.243979023923444</v>
      </c>
      <c r="D56" s="17">
        <f>'salaires 24%'!D56*0.0082*1.04*196/209</f>
        <v>40.299655655502391</v>
      </c>
      <c r="E56" s="17">
        <f>'salaires 24%'!E56*0.0082*1.04*196/209</f>
        <v>41.347334736842114</v>
      </c>
      <c r="F56" s="17">
        <f>'salaires 24%'!F56*0.0082*1.04*196/209</f>
        <v>42.754903578947371</v>
      </c>
      <c r="G56" s="17">
        <f>'salaires 24%'!G56*0.0082*1.04*196/209</f>
        <v>44.154474870813395</v>
      </c>
      <c r="H56" s="17">
        <f>'salaires 24%'!H56*0.0082*1.04*196/209</f>
        <v>45.554046162679434</v>
      </c>
      <c r="I56" s="17">
        <f>'salaires 24%'!I56*0.0082*1.04*196/209</f>
        <v>46.081884478468901</v>
      </c>
      <c r="J56" s="17">
        <f>'salaires 24%'!J56*0.0082*1.04*196/209</f>
        <v>46.609722794258381</v>
      </c>
    </row>
    <row r="57" spans="1:10">
      <c r="A57" s="5">
        <v>280</v>
      </c>
      <c r="B57" s="17">
        <f>'salaires 24%'!B57*0.0082*1.04*196/209</f>
        <v>39.140010870813398</v>
      </c>
      <c r="C57" s="17">
        <f>'salaires 24%'!C57*0.0082*1.04*196/209</f>
        <v>40.219680153110055</v>
      </c>
      <c r="D57" s="17">
        <f>'salaires 24%'!D57*0.0082*1.04*196/209</f>
        <v>41.299349435406711</v>
      </c>
      <c r="E57" s="17">
        <f>'salaires 24%'!E57*0.0082*1.04*196/209</f>
        <v>42.371021167464122</v>
      </c>
      <c r="F57" s="17">
        <f>'salaires 24%'!F57*0.0082*1.04*196/209</f>
        <v>43.810580210526318</v>
      </c>
      <c r="G57" s="17">
        <f>'salaires 24%'!G57*0.0082*1.04*196/209</f>
        <v>45.24214170334929</v>
      </c>
      <c r="H57" s="17">
        <f>'salaires 24%'!H57*0.0082*1.04*196/209</f>
        <v>46.681700746411494</v>
      </c>
      <c r="I57" s="17">
        <f>'salaires 24%'!I57*0.0082*1.04*196/209</f>
        <v>47.217536612440192</v>
      </c>
      <c r="J57" s="17">
        <f>'salaires 24%'!J57*0.0082*1.04*196/209</f>
        <v>47.761370028708143</v>
      </c>
    </row>
    <row r="58" spans="1:10">
      <c r="A58" s="5">
        <v>285</v>
      </c>
      <c r="B58" s="17">
        <f>'salaires 24%'!B58*0.0082*1.04*196/209</f>
        <v>40.027738947368434</v>
      </c>
      <c r="C58" s="17">
        <f>'salaires 24%'!C58*0.0082*1.04*196/209</f>
        <v>41.13140088038277</v>
      </c>
      <c r="D58" s="17">
        <f>'salaires 24%'!D58*0.0082*1.04*196/209</f>
        <v>42.227065263157897</v>
      </c>
      <c r="E58" s="17">
        <f>'salaires 24%'!E58*0.0082*1.04*196/209</f>
        <v>43.330727196172255</v>
      </c>
      <c r="F58" s="17">
        <f>'salaires 24%'!F58*0.0082*1.04*196/209</f>
        <v>44.802276440191399</v>
      </c>
      <c r="G58" s="17">
        <f>'salaires 24%'!G58*0.0082*1.04*196/209</f>
        <v>46.273825684210536</v>
      </c>
      <c r="H58" s="17">
        <f>'salaires 24%'!H58*0.0082*1.04*196/209</f>
        <v>47.737377377990434</v>
      </c>
      <c r="I58" s="17">
        <f>'salaires 24%'!I58*0.0082*1.04*196/209</f>
        <v>48.289208344497617</v>
      </c>
      <c r="J58" s="17">
        <f>'salaires 24%'!J58*0.0082*1.04*196/209</f>
        <v>48.841039311004785</v>
      </c>
    </row>
    <row r="59" spans="1:10">
      <c r="A59" s="5">
        <v>290</v>
      </c>
      <c r="B59" s="17">
        <f>'salaires 24%'!B59*0.0082*1.04*196/209</f>
        <v>40.931462124401925</v>
      </c>
      <c r="C59" s="17">
        <f>'salaires 24%'!C59*0.0082*1.04*196/209</f>
        <v>42.059116708133978</v>
      </c>
      <c r="D59" s="17">
        <f>'salaires 24%'!D59*0.0082*1.04*196/209</f>
        <v>43.178773741626806</v>
      </c>
      <c r="E59" s="17">
        <f>'salaires 24%'!E59*0.0082*1.04*196/209</f>
        <v>44.306428325358858</v>
      </c>
      <c r="F59" s="17">
        <f>'salaires 24%'!F59*0.0082*1.04*196/209</f>
        <v>45.809967770334936</v>
      </c>
      <c r="G59" s="17">
        <f>'salaires 24%'!G59*0.0082*1.04*196/209</f>
        <v>47.313507215311013</v>
      </c>
      <c r="H59" s="17">
        <f>'salaires 24%'!H59*0.0082*1.04*196/209</f>
        <v>48.81704666028709</v>
      </c>
      <c r="I59" s="17">
        <f>'salaires 24%'!I59*0.0082*1.04*196/209</f>
        <v>49.376875177033497</v>
      </c>
      <c r="J59" s="17">
        <f>'salaires 24%'!J59*0.0082*1.04*196/209</f>
        <v>49.944701244019143</v>
      </c>
    </row>
    <row r="60" spans="1:10">
      <c r="A60" s="5">
        <v>295</v>
      </c>
      <c r="B60" s="17">
        <f>'salaires 24%'!B60*0.0082*1.04*196/209</f>
        <v>41.835185301435416</v>
      </c>
      <c r="C60" s="17">
        <f>'salaires 24%'!C60*0.0082*1.04*196/209</f>
        <v>42.986832535885178</v>
      </c>
      <c r="D60" s="17">
        <f>'salaires 24%'!D60*0.0082*1.04*196/209</f>
        <v>44.138479770334932</v>
      </c>
      <c r="E60" s="17">
        <f>'salaires 24%'!E60*0.0082*1.04*196/209</f>
        <v>45.290127004784694</v>
      </c>
      <c r="F60" s="17">
        <f>'salaires 24%'!F60*0.0082*1.04*196/209</f>
        <v>46.825656650717711</v>
      </c>
      <c r="G60" s="17">
        <f>'salaires 24%'!G60*0.0082*1.04*196/209</f>
        <v>48.361186296650736</v>
      </c>
      <c r="H60" s="17">
        <f>'salaires 24%'!H60*0.0082*1.04*196/209</f>
        <v>49.896715942583739</v>
      </c>
      <c r="I60" s="17">
        <f>'salaires 24%'!I60*0.0082*1.04*196/209</f>
        <v>50.472539559808624</v>
      </c>
      <c r="J60" s="17">
        <f>'salaires 24%'!J60*0.0082*1.04*196/209</f>
        <v>51.048363177033501</v>
      </c>
    </row>
    <row r="61" spans="1:10">
      <c r="A61" s="5">
        <v>300</v>
      </c>
      <c r="B61" s="17">
        <f>'salaires 24%'!B61*0.0082*1.04*196/209</f>
        <v>42.762901129186609</v>
      </c>
      <c r="C61" s="17">
        <f>'salaires 24%'!C61*0.0082*1.04*196/209</f>
        <v>43.946538564593311</v>
      </c>
      <c r="D61" s="17">
        <f>'salaires 24%'!D61*0.0082*1.04*196/209</f>
        <v>45.122178449760774</v>
      </c>
      <c r="E61" s="17">
        <f>'salaires 24%'!E61*0.0082*1.04*196/209</f>
        <v>46.29781833492823</v>
      </c>
      <c r="F61" s="17">
        <f>'salaires 24%'!F61*0.0082*1.04*196/209</f>
        <v>47.865338181818196</v>
      </c>
      <c r="G61" s="17">
        <f>'salaires 24%'!G61*0.0082*1.04*196/209</f>
        <v>49.432858028708139</v>
      </c>
      <c r="H61" s="17">
        <f>'salaires 24%'!H61*0.0082*1.04*196/209</f>
        <v>51.008375425837329</v>
      </c>
      <c r="I61" s="17">
        <f>'salaires 24%'!I61*0.0082*1.04*196/209</f>
        <v>51.592196593301438</v>
      </c>
      <c r="J61" s="17">
        <f>'salaires 24%'!J61*0.0082*1.04*196/209</f>
        <v>52.184015311004792</v>
      </c>
    </row>
    <row r="62" spans="1:10">
      <c r="A62" s="5">
        <v>305</v>
      </c>
      <c r="B62" s="17">
        <f>'salaires 24%'!B62*0.0082*1.04*196/209</f>
        <v>43.72260715789475</v>
      </c>
      <c r="C62" s="17">
        <f>'salaires 24%'!C62*0.0082*1.04*196/209</f>
        <v>44.922239693779908</v>
      </c>
      <c r="D62" s="17">
        <f>'salaires 24%'!D62*0.0082*1.04*196/209</f>
        <v>46.129869779904311</v>
      </c>
      <c r="E62" s="17">
        <f>'salaires 24%'!E62*0.0082*1.04*196/209</f>
        <v>47.329502315789483</v>
      </c>
      <c r="F62" s="17">
        <f>'salaires 24%'!F62*0.0082*1.04*196/209</f>
        <v>48.937009913875606</v>
      </c>
      <c r="G62" s="17">
        <f>'salaires 24%'!G62*0.0082*1.04*196/209</f>
        <v>50.544517511961729</v>
      </c>
      <c r="H62" s="17">
        <f>'salaires 24%'!H62*0.0082*1.04*196/209</f>
        <v>52.14402755980862</v>
      </c>
      <c r="I62" s="17">
        <f>'salaires 24%'!I62*0.0082*1.04*196/209</f>
        <v>52.743843827751206</v>
      </c>
      <c r="J62" s="17">
        <f>'salaires 24%'!J62*0.0082*1.04*196/209</f>
        <v>53.351657645933024</v>
      </c>
    </row>
    <row r="63" spans="1:10">
      <c r="A63" s="5">
        <v>310</v>
      </c>
      <c r="B63" s="17">
        <f>'salaires 24%'!B63*0.0082*1.04*196/209</f>
        <v>44.698308287081353</v>
      </c>
      <c r="C63" s="17">
        <f>'salaires 24%'!C63*0.0082*1.04*196/209</f>
        <v>45.921933473684213</v>
      </c>
      <c r="D63" s="17">
        <f>'salaires 24%'!D63*0.0082*1.04*196/209</f>
        <v>47.153556210526318</v>
      </c>
      <c r="E63" s="17">
        <f>'salaires 24%'!E63*0.0082*1.04*196/209</f>
        <v>48.385178947368424</v>
      </c>
      <c r="F63" s="17">
        <f>'salaires 24%'!F63*0.0082*1.04*196/209</f>
        <v>50.024676746411487</v>
      </c>
      <c r="G63" s="17">
        <f>'salaires 24%'!G63*0.0082*1.04*196/209</f>
        <v>51.66417454545455</v>
      </c>
      <c r="H63" s="17">
        <f>'salaires 24%'!H63*0.0082*1.04*196/209</f>
        <v>53.30367234449762</v>
      </c>
      <c r="I63" s="17">
        <f>'salaires 24%'!I63*0.0082*1.04*196/209</f>
        <v>53.919483712918669</v>
      </c>
      <c r="J63" s="17">
        <f>'salaires 24%'!J63*0.0082*1.04*196/209</f>
        <v>54.535295081339711</v>
      </c>
    </row>
    <row r="64" spans="1:10">
      <c r="A64" s="5">
        <v>315</v>
      </c>
      <c r="B64" s="17">
        <f>'salaires 24%'!B64*0.0082*1.04*196/209</f>
        <v>45.698002066985644</v>
      </c>
      <c r="C64" s="17">
        <f>'salaires 24%'!C64*0.0082*1.04*196/209</f>
        <v>46.953617454545459</v>
      </c>
      <c r="D64" s="17">
        <f>'salaires 24%'!D64*0.0082*1.04*196/209</f>
        <v>48.209232842105266</v>
      </c>
      <c r="E64" s="17">
        <f>'salaires 24%'!E64*0.0082*1.04*196/209</f>
        <v>49.46484822966508</v>
      </c>
      <c r="F64" s="17">
        <f>'salaires 24%'!F64*0.0082*1.04*196/209</f>
        <v>51.144333779904315</v>
      </c>
      <c r="G64" s="17">
        <f>'salaires 24%'!G64*0.0082*1.04*196/209</f>
        <v>52.823819330143543</v>
      </c>
      <c r="H64" s="17">
        <f>'salaires 24%'!H64*0.0082*1.04*196/209</f>
        <v>54.495307330143554</v>
      </c>
      <c r="I64" s="17">
        <f>'salaires 24%'!I64*0.0082*1.04*196/209</f>
        <v>55.127113799043073</v>
      </c>
      <c r="J64" s="17">
        <f>'salaires 24%'!J64*0.0082*1.04*196/209</f>
        <v>55.758920267942592</v>
      </c>
    </row>
    <row r="65" spans="1:10">
      <c r="A65" s="5">
        <v>320</v>
      </c>
      <c r="B65" s="17">
        <f>'salaires 24%'!B65*0.0082*1.04*196/209</f>
        <v>46.729686047846897</v>
      </c>
      <c r="C65" s="17">
        <f>'salaires 24%'!C65*0.0082*1.04*196/209</f>
        <v>48.017291636363645</v>
      </c>
      <c r="D65" s="17">
        <f>'salaires 24%'!D65*0.0082*1.04*196/209</f>
        <v>49.296899674641153</v>
      </c>
      <c r="E65" s="17">
        <f>'salaires 24%'!E65*0.0082*1.04*196/209</f>
        <v>50.584505263157901</v>
      </c>
      <c r="F65" s="17">
        <f>'salaires 24%'!F65*0.0082*1.04*196/209</f>
        <v>52.303978564593315</v>
      </c>
      <c r="G65" s="17">
        <f>'salaires 24%'!G65*0.0082*1.04*196/209</f>
        <v>54.015454315789484</v>
      </c>
      <c r="H65" s="17">
        <f>'salaires 24%'!H65*0.0082*1.04*196/209</f>
        <v>55.726930066985659</v>
      </c>
      <c r="I65" s="17">
        <f>'salaires 24%'!I65*0.0082*1.04*196/209</f>
        <v>56.374731636363641</v>
      </c>
      <c r="J65" s="17">
        <f>'salaires 24%'!J65*0.0082*1.04*196/209</f>
        <v>57.014535655502407</v>
      </c>
    </row>
    <row r="66" spans="1:10">
      <c r="A66" s="5">
        <v>325</v>
      </c>
      <c r="B66" s="17">
        <f>'salaires 24%'!B66*0.0082*1.04*196/209</f>
        <v>47.745374928229666</v>
      </c>
      <c r="C66" s="17">
        <f>'salaires 24%'!C66*0.0082*1.04*196/209</f>
        <v>49.056973167464122</v>
      </c>
      <c r="D66" s="17">
        <f>'salaires 24%'!D66*0.0082*1.04*196/209</f>
        <v>50.368571406698578</v>
      </c>
      <c r="E66" s="17">
        <f>'salaires 24%'!E66*0.0082*1.04*196/209</f>
        <v>51.688167196172259</v>
      </c>
      <c r="F66" s="17">
        <f>'salaires 24%'!F66*0.0082*1.04*196/209</f>
        <v>53.439630698564599</v>
      </c>
      <c r="G66" s="17">
        <f>'salaires 24%'!G66*0.0082*1.04*196/209</f>
        <v>55.191094200956947</v>
      </c>
      <c r="H66" s="17">
        <f>'salaires 24%'!H66*0.0082*1.04*196/209</f>
        <v>56.942557703349287</v>
      </c>
      <c r="I66" s="17">
        <f>'salaires 24%'!I66*0.0082*1.04*196/209</f>
        <v>57.598356822966508</v>
      </c>
      <c r="J66" s="17">
        <f>'salaires 24%'!J66*0.0082*1.04*196/209</f>
        <v>58.254155942583743</v>
      </c>
    </row>
    <row r="67" spans="1:10">
      <c r="A67" s="5">
        <v>330</v>
      </c>
      <c r="B67" s="17">
        <f>'salaires 24%'!B67*0.0082*1.04*196/209</f>
        <v>48.785056459330157</v>
      </c>
      <c r="C67" s="17">
        <f>'salaires 24%'!C67*0.0082*1.04*196/209</f>
        <v>50.120647349282301</v>
      </c>
      <c r="D67" s="17">
        <f>'salaires 24%'!D67*0.0082*1.04*196/209</f>
        <v>51.46423578947369</v>
      </c>
      <c r="E67" s="17">
        <f>'salaires 24%'!E67*0.0082*1.04*196/209</f>
        <v>52.80782422966508</v>
      </c>
      <c r="F67" s="17">
        <f>'salaires 24%'!F67*0.0082*1.04*196/209</f>
        <v>54.599275483253599</v>
      </c>
      <c r="G67" s="17">
        <f>'salaires 24%'!G67*0.0082*1.04*196/209</f>
        <v>56.390726736842105</v>
      </c>
      <c r="H67" s="17">
        <f>'salaires 24%'!H67*0.0082*1.04*196/209</f>
        <v>58.182177990430638</v>
      </c>
      <c r="I67" s="17">
        <f>'salaires 24%'!I67*0.0082*1.04*196/209</f>
        <v>58.853972210526322</v>
      </c>
      <c r="J67" s="17">
        <f>'salaires 24%'!J67*0.0082*1.04*196/209</f>
        <v>59.525766430622014</v>
      </c>
    </row>
    <row r="68" spans="1:10">
      <c r="A68" s="5">
        <v>340</v>
      </c>
      <c r="B68" s="17">
        <f>'salaires 24%'!B68*0.0082*1.04*196/209</f>
        <v>49.984688995215322</v>
      </c>
      <c r="C68" s="17">
        <f>'salaires 24%'!C68*0.0082*1.04*196/209</f>
        <v>51.360267636363638</v>
      </c>
      <c r="D68" s="17">
        <f>'salaires 24%'!D68*0.0082*1.04*196/209</f>
        <v>52.735846277511968</v>
      </c>
      <c r="E68" s="17">
        <f>'salaires 24%'!E68*0.0082*1.04*196/209</f>
        <v>54.11142491866029</v>
      </c>
      <c r="F68" s="17">
        <f>'salaires 24%'!F68*0.0082*1.04*196/209</f>
        <v>55.942863923444982</v>
      </c>
      <c r="G68" s="17">
        <f>'salaires 24%'!G68*0.0082*1.04*196/209</f>
        <v>57.774302928229673</v>
      </c>
      <c r="H68" s="17">
        <f>'salaires 24%'!H68*0.0082*1.04*196/209</f>
        <v>59.613739483253596</v>
      </c>
      <c r="I68" s="17">
        <f>'salaires 24%'!I68*0.0082*1.04*196/209</f>
        <v>60.301528803827757</v>
      </c>
      <c r="J68" s="17">
        <f>'salaires 24%'!J68*0.0082*1.04*196/209</f>
        <v>60.989318124401919</v>
      </c>
    </row>
    <row r="69" spans="1:10">
      <c r="A69" s="5">
        <v>350</v>
      </c>
      <c r="B69" s="17">
        <f>'salaires 24%'!B69*0.0082*1.04*196/209</f>
        <v>51.088350928229673</v>
      </c>
      <c r="C69" s="17">
        <f>'salaires 24%'!C69*0.0082*1.04*196/209</f>
        <v>52.495919770334936</v>
      </c>
      <c r="D69" s="17">
        <f>'salaires 24%'!D69*0.0082*1.04*196/209</f>
        <v>53.903488612440199</v>
      </c>
      <c r="E69" s="17">
        <f>'salaires 24%'!E69*0.0082*1.04*196/209</f>
        <v>55.311057454545463</v>
      </c>
      <c r="F69" s="17">
        <f>'salaires 24%'!F69*0.0082*1.04*196/209</f>
        <v>57.182484210526326</v>
      </c>
      <c r="G69" s="17">
        <f>'salaires 24%'!G69*0.0082*1.04*196/209</f>
        <v>59.061908516746414</v>
      </c>
      <c r="H69" s="17">
        <f>'salaires 24%'!H69*0.0082*1.04*196/209</f>
        <v>60.933335272727284</v>
      </c>
      <c r="I69" s="17">
        <f>'salaires 24%'!I69*0.0082*1.04*196/209</f>
        <v>61.637119693779901</v>
      </c>
      <c r="J69" s="17">
        <f>'salaires 24%'!J69*0.0082*1.04*196/209</f>
        <v>62.34090411483254</v>
      </c>
    </row>
    <row r="70" spans="1:10">
      <c r="A70" s="5">
        <v>355</v>
      </c>
      <c r="B70" s="17">
        <f>'salaires 24%'!B70*0.0082*1.04*196/209</f>
        <v>52.263990813397129</v>
      </c>
      <c r="C70" s="17">
        <f>'salaires 24%'!C70*0.0082*1.04*196/209</f>
        <v>53.703549856459325</v>
      </c>
      <c r="D70" s="17">
        <f>'salaires 24%'!D70*0.0082*1.04*196/209</f>
        <v>55.143108899521536</v>
      </c>
      <c r="E70" s="17">
        <f>'salaires 24%'!E70*0.0082*1.04*196/209</f>
        <v>56.58266794258374</v>
      </c>
      <c r="F70" s="17">
        <f>'salaires 24%'!F70*0.0082*1.04*196/209</f>
        <v>58.494082449760768</v>
      </c>
      <c r="G70" s="17">
        <f>'salaires 24%'!G70*0.0082*1.04*196/209</f>
        <v>60.413494507177042</v>
      </c>
      <c r="H70" s="17">
        <f>'salaires 24%'!H70*0.0082*1.04*196/209</f>
        <v>62.332906564593316</v>
      </c>
      <c r="I70" s="17">
        <f>'salaires 24%'!I70*0.0082*1.04*196/209</f>
        <v>63.05268608612441</v>
      </c>
      <c r="J70" s="17">
        <f>'salaires 24%'!J70*0.0082*1.04*196/209</f>
        <v>63.772465607655512</v>
      </c>
    </row>
    <row r="71" spans="1:10">
      <c r="A71" s="5">
        <v>360</v>
      </c>
      <c r="B71" s="17">
        <f>'salaires 24%'!B71*0.0082*1.04*196/209</f>
        <v>53.471620899521533</v>
      </c>
      <c r="C71" s="17">
        <f>'salaires 24%'!C71*0.0082*1.04*196/209</f>
        <v>54.943170143540677</v>
      </c>
      <c r="D71" s="17">
        <f>'salaires 24%'!D71*0.0082*1.04*196/209</f>
        <v>56.414719387559813</v>
      </c>
      <c r="E71" s="17">
        <f>'salaires 24%'!E71*0.0082*1.04*196/209</f>
        <v>57.88626863157895</v>
      </c>
      <c r="F71" s="17">
        <f>'salaires 24%'!F71*0.0082*1.04*196/209</f>
        <v>59.845668440191396</v>
      </c>
      <c r="G71" s="17">
        <f>'salaires 24%'!G71*0.0082*1.04*196/209</f>
        <v>61.813065799043066</v>
      </c>
      <c r="H71" s="17">
        <f>'salaires 24%'!H71*0.0082*1.04*196/209</f>
        <v>63.772465607655512</v>
      </c>
      <c r="I71" s="17">
        <f>'salaires 24%'!I71*0.0082*1.04*196/209</f>
        <v>64.508240229665091</v>
      </c>
      <c r="J71" s="17">
        <f>'salaires 24%'!J71*0.0082*1.04*196/209</f>
        <v>65.244014851674649</v>
      </c>
    </row>
    <row r="72" spans="1:10">
      <c r="A72" s="5">
        <v>365</v>
      </c>
      <c r="B72" s="17">
        <f>'salaires 24%'!B72*0.0082*1.04*196/209</f>
        <v>54.695246086124406</v>
      </c>
      <c r="C72" s="17">
        <f>'salaires 24%'!C72*0.0082*1.04*196/209</f>
        <v>56.206783081339722</v>
      </c>
      <c r="D72" s="17">
        <f>'salaires 24%'!D72*0.0082*1.04*196/209</f>
        <v>57.7103225263158</v>
      </c>
      <c r="E72" s="17">
        <f>'salaires 24%'!E72*0.0082*1.04*196/209</f>
        <v>59.213861971291877</v>
      </c>
      <c r="F72" s="17">
        <f>'salaires 24%'!F72*0.0082*1.04*196/209</f>
        <v>61.221247081339733</v>
      </c>
      <c r="G72" s="17">
        <f>'salaires 24%'!G72*0.0082*1.04*196/209</f>
        <v>63.228632191387568</v>
      </c>
      <c r="H72" s="17">
        <f>'salaires 24%'!H72*0.0082*1.04*196/209</f>
        <v>65.236017301435396</v>
      </c>
      <c r="I72" s="17">
        <f>'salaires 24%'!I72*0.0082*1.04*196/209</f>
        <v>65.98778702392346</v>
      </c>
      <c r="J72" s="17">
        <f>'salaires 24%'!J72*0.0082*1.04*196/209</f>
        <v>66.739556746411495</v>
      </c>
    </row>
    <row r="73" spans="1:10">
      <c r="A73" s="5">
        <v>370</v>
      </c>
      <c r="B73" s="17">
        <f>'salaires 24%'!B73*0.0082*1.04*196/209</f>
        <v>55.950861473684213</v>
      </c>
      <c r="C73" s="17">
        <f>'salaires 24%'!C73*0.0082*1.04*196/209</f>
        <v>57.49438866985647</v>
      </c>
      <c r="D73" s="17">
        <f>'salaires 24%'!D73*0.0082*1.04*196/209</f>
        <v>59.037915866028719</v>
      </c>
      <c r="E73" s="17">
        <f>'salaires 24%'!E73*0.0082*1.04*196/209</f>
        <v>60.573445511961729</v>
      </c>
      <c r="F73" s="17">
        <f>'salaires 24%'!F73*0.0082*1.04*196/209</f>
        <v>62.628815923444982</v>
      </c>
      <c r="G73" s="17">
        <f>'salaires 24%'!G73*0.0082*1.04*196/209</f>
        <v>64.684186334928242</v>
      </c>
      <c r="H73" s="17">
        <f>'salaires 24%'!H73*0.0082*1.04*196/209</f>
        <v>66.731559196172256</v>
      </c>
      <c r="I73" s="17">
        <f>'salaires 24%'!I73*0.0082*1.04*196/209</f>
        <v>67.507321569377993</v>
      </c>
      <c r="J73" s="17">
        <f>'salaires 24%'!J73*0.0082*1.04*196/209</f>
        <v>68.275086392344505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J73"/>
  <sheetViews>
    <sheetView topLeftCell="A47" workbookViewId="0">
      <selection sqref="A1:J73"/>
    </sheetView>
  </sheetViews>
  <sheetFormatPr baseColWidth="10" defaultRowHeight="12.3"/>
  <sheetData>
    <row r="2" spans="1:10" s="21" customFormat="1" ht="15">
      <c r="B2" s="22"/>
      <c r="C2" s="22"/>
      <c r="D2" s="24" t="s">
        <v>32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24%'!B7*0.0082*1.04*179/209</f>
        <v>11.109209339712921</v>
      </c>
      <c r="C7" s="17">
        <f>'salaires 24%'!C7*0.0082*1.04*179/209</f>
        <v>11.40866863157895</v>
      </c>
      <c r="D7" s="17">
        <f>'salaires 24%'!D7*0.0082*1.04*179/209</f>
        <v>11.715431808612442</v>
      </c>
      <c r="E7" s="17">
        <f>'salaires 24%'!E7*0.0082*1.04*179/209</f>
        <v>12.022194985645934</v>
      </c>
      <c r="F7" s="17">
        <f>'salaires 24%'!F7*0.0082*1.04*179/209</f>
        <v>12.431212555023922</v>
      </c>
      <c r="G7" s="17">
        <f>'salaires 24%'!G7*0.0082*1.04*179/209</f>
        <v>12.840230124401916</v>
      </c>
      <c r="H7" s="17">
        <f>'salaires 24%'!H7*0.0082*1.04*179/209</f>
        <v>13.249247693779907</v>
      </c>
      <c r="I7" s="17">
        <f>'salaires 24%'!I7*0.0082*1.04*179/209</f>
        <v>13.402629282296653</v>
      </c>
      <c r="J7" s="17">
        <f>'salaires 24%'!J7*0.0082*1.04*179/209</f>
        <v>13.548706985645936</v>
      </c>
    </row>
    <row r="8" spans="1:10">
      <c r="A8" s="5">
        <v>35</v>
      </c>
      <c r="B8" s="17">
        <f>'salaires 24%'!B8*0.0082*1.04*179/209</f>
        <v>11.321022009569379</v>
      </c>
      <c r="C8" s="17">
        <f>'salaires 24%'!C8*0.0082*1.04*179/209</f>
        <v>11.635089071770338</v>
      </c>
      <c r="D8" s="17">
        <f>'salaires 24%'!D8*0.0082*1.04*179/209</f>
        <v>11.94185224880383</v>
      </c>
      <c r="E8" s="17">
        <f>'salaires 24%'!E8*0.0082*1.04*179/209</f>
        <v>12.255919311004785</v>
      </c>
      <c r="F8" s="17">
        <f>'salaires 24%'!F8*0.0082*1.04*179/209</f>
        <v>12.67224076555024</v>
      </c>
      <c r="G8" s="17">
        <f>'salaires 24%'!G8*0.0082*1.04*179/209</f>
        <v>13.088562220095694</v>
      </c>
      <c r="H8" s="17">
        <f>'salaires 24%'!H8*0.0082*1.04*179/209</f>
        <v>13.497579789473685</v>
      </c>
      <c r="I8" s="17">
        <f>'salaires 24%'!I8*0.0082*1.04*179/209</f>
        <v>13.658265263157897</v>
      </c>
      <c r="J8" s="17">
        <f>'salaires 24%'!J8*0.0082*1.04*179/209</f>
        <v>13.811646851674643</v>
      </c>
    </row>
    <row r="9" spans="1:10">
      <c r="A9" s="5">
        <v>40</v>
      </c>
      <c r="B9" s="17">
        <f>'salaires 24%'!B9*0.0082*1.04*179/209</f>
        <v>11.540138564593303</v>
      </c>
      <c r="C9" s="17">
        <f>'salaires 24%'!C9*0.0082*1.04*179/209</f>
        <v>11.861509511961723</v>
      </c>
      <c r="D9" s="17">
        <f>'salaires 24%'!D9*0.0082*1.04*179/209</f>
        <v>12.175576574162681</v>
      </c>
      <c r="E9" s="17">
        <f>'salaires 24%'!E9*0.0082*1.04*179/209</f>
        <v>12.4969475215311</v>
      </c>
      <c r="F9" s="17">
        <f>'salaires 24%'!F9*0.0082*1.04*179/209</f>
        <v>12.92057286124402</v>
      </c>
      <c r="G9" s="17">
        <f>'salaires 24%'!G9*0.0082*1.04*179/209</f>
        <v>13.344198200956939</v>
      </c>
      <c r="H9" s="17">
        <f>'salaires 24%'!H9*0.0082*1.04*179/209</f>
        <v>13.767823540669859</v>
      </c>
      <c r="I9" s="17">
        <f>'salaires 24%'!I9*0.0082*1.04*179/209</f>
        <v>13.928509014354068</v>
      </c>
      <c r="J9" s="17">
        <f>'salaires 24%'!J9*0.0082*1.04*179/209</f>
        <v>14.081890602870814</v>
      </c>
    </row>
    <row r="10" spans="1:10">
      <c r="A10" s="5">
        <v>45</v>
      </c>
      <c r="B10" s="17">
        <f>'salaires 24%'!B10*0.0082*1.04*179/209</f>
        <v>11.773862889952154</v>
      </c>
      <c r="C10" s="17">
        <f>'salaires 24%'!C10*0.0082*1.04*179/209</f>
        <v>12.095233837320578</v>
      </c>
      <c r="D10" s="17">
        <f>'salaires 24%'!D10*0.0082*1.04*179/209</f>
        <v>12.416604784688998</v>
      </c>
      <c r="E10" s="17">
        <f>'salaires 24%'!E10*0.0082*1.04*179/209</f>
        <v>12.745279617224881</v>
      </c>
      <c r="F10" s="17">
        <f>'salaires 24%'!F10*0.0082*1.04*179/209</f>
        <v>13.176208842105265</v>
      </c>
      <c r="G10" s="17">
        <f>'salaires 24%'!G10*0.0082*1.04*179/209</f>
        <v>13.60713806698565</v>
      </c>
      <c r="H10" s="17">
        <f>'salaires 24%'!H10*0.0082*1.04*179/209</f>
        <v>14.038067291866028</v>
      </c>
      <c r="I10" s="17">
        <f>'salaires 24%'!I10*0.0082*1.04*179/209</f>
        <v>14.198752765550243</v>
      </c>
      <c r="J10" s="17">
        <f>'salaires 24%'!J10*0.0082*1.04*179/209</f>
        <v>14.366742124401915</v>
      </c>
    </row>
    <row r="11" spans="1:10">
      <c r="A11" s="5">
        <v>50</v>
      </c>
      <c r="B11" s="17">
        <f>'salaires 24%'!B11*0.0082*1.04*179/209</f>
        <v>12.007587215311005</v>
      </c>
      <c r="C11" s="17">
        <f>'salaires 24%'!C11*0.0082*1.04*179/209</f>
        <v>12.336262047846892</v>
      </c>
      <c r="D11" s="17">
        <f>'salaires 24%'!D11*0.0082*1.04*179/209</f>
        <v>12.664936880382776</v>
      </c>
      <c r="E11" s="17">
        <f>'salaires 24%'!E11*0.0082*1.04*179/209</f>
        <v>12.993611712918662</v>
      </c>
      <c r="F11" s="17">
        <f>'salaires 24%'!F11*0.0082*1.04*179/209</f>
        <v>13.439148708133974</v>
      </c>
      <c r="G11" s="17">
        <f>'salaires 24%'!G11*0.0082*1.04*179/209</f>
        <v>13.877381818181821</v>
      </c>
      <c r="H11" s="17">
        <f>'salaires 24%'!H11*0.0082*1.04*179/209</f>
        <v>14.315614928229669</v>
      </c>
      <c r="I11" s="17">
        <f>'salaires 24%'!I11*0.0082*1.04*179/209</f>
        <v>14.48360428708134</v>
      </c>
      <c r="J11" s="17">
        <f>'salaires 24%'!J11*0.0082*1.04*179/209</f>
        <v>14.651593645933016</v>
      </c>
    </row>
    <row r="12" spans="1:10">
      <c r="A12" s="5">
        <v>55</v>
      </c>
      <c r="B12" s="17">
        <f>'salaires 24%'!B12*0.0082*1.04*179/209</f>
        <v>12.234007655502394</v>
      </c>
      <c r="C12" s="17">
        <f>'salaires 24%'!C12*0.0082*1.04*179/209</f>
        <v>12.569986373205744</v>
      </c>
      <c r="D12" s="17">
        <f>'salaires 24%'!D12*0.0082*1.04*179/209</f>
        <v>12.905965090909094</v>
      </c>
      <c r="E12" s="17">
        <f>'salaires 24%'!E12*0.0082*1.04*179/209</f>
        <v>13.241943808612442</v>
      </c>
      <c r="F12" s="17">
        <f>'salaires 24%'!F12*0.0082*1.04*179/209</f>
        <v>13.694784688995219</v>
      </c>
      <c r="G12" s="17">
        <f>'salaires 24%'!G12*0.0082*1.04*179/209</f>
        <v>14.140321684210528</v>
      </c>
      <c r="H12" s="17">
        <f>'salaires 24%'!H12*0.0082*1.04*179/209</f>
        <v>14.593162564593301</v>
      </c>
      <c r="I12" s="17">
        <f>'salaires 24%'!I12*0.0082*1.04*179/209</f>
        <v>14.761151923444979</v>
      </c>
      <c r="J12" s="17">
        <f>'salaires 24%'!J12*0.0082*1.04*179/209</f>
        <v>14.929141282296651</v>
      </c>
    </row>
    <row r="13" spans="1:10">
      <c r="A13" s="5">
        <v>60</v>
      </c>
      <c r="B13" s="17">
        <f>'salaires 24%'!B13*0.0082*1.04*179/209</f>
        <v>12.467731980861245</v>
      </c>
      <c r="C13" s="17">
        <f>'salaires 24%'!C13*0.0082*1.04*179/209</f>
        <v>12.811014583732058</v>
      </c>
      <c r="D13" s="17">
        <f>'salaires 24%'!D13*0.0082*1.04*179/209</f>
        <v>13.154297186602872</v>
      </c>
      <c r="E13" s="17">
        <f>'salaires 24%'!E13*0.0082*1.04*179/209</f>
        <v>13.497579789473685</v>
      </c>
      <c r="F13" s="17">
        <f>'salaires 24%'!F13*0.0082*1.04*179/209</f>
        <v>13.957724555023926</v>
      </c>
      <c r="G13" s="17">
        <f>'salaires 24%'!G13*0.0082*1.04*179/209</f>
        <v>14.417869320574164</v>
      </c>
      <c r="H13" s="17">
        <f>'salaires 24%'!H13*0.0082*1.04*179/209</f>
        <v>14.870710200956939</v>
      </c>
      <c r="I13" s="17">
        <f>'salaires 24%'!I13*0.0082*1.04*179/209</f>
        <v>15.04600344497608</v>
      </c>
      <c r="J13" s="17">
        <f>'salaires 24%'!J13*0.0082*1.04*179/209</f>
        <v>15.21399280382775</v>
      </c>
    </row>
    <row r="14" spans="1:10">
      <c r="A14" s="5">
        <v>65</v>
      </c>
      <c r="B14" s="17">
        <f>'salaires 24%'!B14*0.0082*1.04*179/209</f>
        <v>12.72336796172249</v>
      </c>
      <c r="C14" s="17">
        <f>'salaires 24%'!C14*0.0082*1.04*179/209</f>
        <v>13.073954449760766</v>
      </c>
      <c r="D14" s="17">
        <f>'salaires 24%'!D14*0.0082*1.04*179/209</f>
        <v>13.424540937799046</v>
      </c>
      <c r="E14" s="17">
        <f>'salaires 24%'!E14*0.0082*1.04*179/209</f>
        <v>13.775127425837322</v>
      </c>
      <c r="F14" s="17">
        <f>'salaires 24%'!F14*0.0082*1.04*179/209</f>
        <v>14.242576076555027</v>
      </c>
      <c r="G14" s="17">
        <f>'salaires 24%'!G14*0.0082*1.04*179/209</f>
        <v>14.71002472727273</v>
      </c>
      <c r="H14" s="17">
        <f>'salaires 24%'!H14*0.0082*1.04*179/209</f>
        <v>15.177473377990433</v>
      </c>
      <c r="I14" s="17">
        <f>'salaires 24%'!I14*0.0082*1.04*179/209</f>
        <v>15.35276662200957</v>
      </c>
      <c r="J14" s="17">
        <f>'salaires 24%'!J14*0.0082*1.04*179/209</f>
        <v>15.528059866028713</v>
      </c>
    </row>
    <row r="15" spans="1:10">
      <c r="A15" s="5">
        <v>70</v>
      </c>
      <c r="B15" s="17">
        <f>'salaires 24%'!B15*0.0082*1.04*179/209</f>
        <v>12.993611712918662</v>
      </c>
      <c r="C15" s="17">
        <f>'salaires 24%'!C15*0.0082*1.04*179/209</f>
        <v>13.351502086124402</v>
      </c>
      <c r="D15" s="17">
        <f>'salaires 24%'!D15*0.0082*1.04*179/209</f>
        <v>13.709392459330145</v>
      </c>
      <c r="E15" s="17">
        <f>'salaires 24%'!E15*0.0082*1.04*179/209</f>
        <v>14.067282832535886</v>
      </c>
      <c r="F15" s="17">
        <f>'salaires 24%'!F15*0.0082*1.04*179/209</f>
        <v>14.542035368421054</v>
      </c>
      <c r="G15" s="17">
        <f>'salaires 24%'!G15*0.0082*1.04*179/209</f>
        <v>15.016787904306222</v>
      </c>
      <c r="H15" s="17">
        <f>'salaires 24%'!H15*0.0082*1.04*179/209</f>
        <v>15.498844325358855</v>
      </c>
      <c r="I15" s="17">
        <f>'salaires 24%'!I15*0.0082*1.04*179/209</f>
        <v>15.674137569377992</v>
      </c>
      <c r="J15" s="17">
        <f>'salaires 24%'!J15*0.0082*1.04*179/209</f>
        <v>15.856734698564596</v>
      </c>
    </row>
    <row r="16" spans="1:10">
      <c r="A16" s="5">
        <v>75</v>
      </c>
      <c r="B16" s="17">
        <f>'salaires 24%'!B16*0.0082*1.04*179/209</f>
        <v>13.234639923444977</v>
      </c>
      <c r="C16" s="17">
        <f>'salaires 24%'!C16*0.0082*1.04*179/209</f>
        <v>13.599834181818183</v>
      </c>
      <c r="D16" s="17">
        <f>'salaires 24%'!D16*0.0082*1.04*179/209</f>
        <v>13.965028440191391</v>
      </c>
      <c r="E16" s="17">
        <f>'salaires 24%'!E16*0.0082*1.04*179/209</f>
        <v>14.330222698564594</v>
      </c>
      <c r="F16" s="17">
        <f>'salaires 24%'!F16*0.0082*1.04*179/209</f>
        <v>14.812279119617225</v>
      </c>
      <c r="G16" s="17">
        <f>'salaires 24%'!G16*0.0082*1.04*179/209</f>
        <v>15.301639425837323</v>
      </c>
      <c r="H16" s="17">
        <f>'salaires 24%'!H16*0.0082*1.04*179/209</f>
        <v>15.783695846889955</v>
      </c>
      <c r="I16" s="17">
        <f>'salaires 24%'!I16*0.0082*1.04*179/209</f>
        <v>15.966292976076554</v>
      </c>
      <c r="J16" s="17">
        <f>'salaires 24%'!J16*0.0082*1.04*179/209</f>
        <v>16.148890105263163</v>
      </c>
    </row>
    <row r="17" spans="1:10">
      <c r="A17" s="5">
        <v>80</v>
      </c>
      <c r="B17" s="17">
        <f>'salaires 24%'!B17*0.0082*1.04*179/209</f>
        <v>13.475668133971293</v>
      </c>
      <c r="C17" s="17">
        <f>'salaires 24%'!C17*0.0082*1.04*179/209</f>
        <v>13.848166277511964</v>
      </c>
      <c r="D17" s="17">
        <f>'salaires 24%'!D17*0.0082*1.04*179/209</f>
        <v>14.213360535885171</v>
      </c>
      <c r="E17" s="17">
        <f>'salaires 24%'!E17*0.0082*1.04*179/209</f>
        <v>14.58585867942584</v>
      </c>
      <c r="F17" s="17">
        <f>'salaires 24%'!F17*0.0082*1.04*179/209</f>
        <v>15.082522870813399</v>
      </c>
      <c r="G17" s="17">
        <f>'salaires 24%'!G17*0.0082*1.04*179/209</f>
        <v>15.571883177033495</v>
      </c>
      <c r="H17" s="17">
        <f>'salaires 24%'!H17*0.0082*1.04*179/209</f>
        <v>16.068547368421058</v>
      </c>
      <c r="I17" s="17">
        <f>'salaires 24%'!I17*0.0082*1.04*179/209</f>
        <v>16.258448382775125</v>
      </c>
      <c r="J17" s="17">
        <f>'salaires 24%'!J17*0.0082*1.04*179/209</f>
        <v>16.441045511961722</v>
      </c>
    </row>
    <row r="18" spans="1:10">
      <c r="A18" s="5">
        <v>85</v>
      </c>
      <c r="B18" s="17">
        <f>'salaires 24%'!B18*0.0082*1.04*179/209</f>
        <v>13.782431311004787</v>
      </c>
      <c r="C18" s="17">
        <f>'salaires 24%'!C18*0.0082*1.04*179/209</f>
        <v>14.16223333971292</v>
      </c>
      <c r="D18" s="17">
        <f>'salaires 24%'!D18*0.0082*1.04*179/209</f>
        <v>14.542035368421054</v>
      </c>
      <c r="E18" s="17">
        <f>'salaires 24%'!E18*0.0082*1.04*179/209</f>
        <v>14.92183739712919</v>
      </c>
      <c r="F18" s="17">
        <f>'salaires 24%'!F18*0.0082*1.04*179/209</f>
        <v>15.425805473684211</v>
      </c>
      <c r="G18" s="17">
        <f>'salaires 24%'!G18*0.0082*1.04*179/209</f>
        <v>15.929773550239236</v>
      </c>
      <c r="H18" s="17">
        <f>'salaires 24%'!H18*0.0082*1.04*179/209</f>
        <v>16.433741626794262</v>
      </c>
      <c r="I18" s="17">
        <f>'salaires 24%'!I18*0.0082*1.04*179/209</f>
        <v>16.623642641148329</v>
      </c>
      <c r="J18" s="17">
        <f>'salaires 24%'!J18*0.0082*1.04*179/209</f>
        <v>16.813543655502393</v>
      </c>
    </row>
    <row r="19" spans="1:10">
      <c r="A19" s="5">
        <v>90</v>
      </c>
      <c r="B19" s="17">
        <f>'salaires 24%'!B19*0.0082*1.04*179/209</f>
        <v>14.096498373205742</v>
      </c>
      <c r="C19" s="17">
        <f>'salaires 24%'!C19*0.0082*1.04*179/209</f>
        <v>14.48360428708134</v>
      </c>
      <c r="D19" s="17">
        <f>'salaires 24%'!D19*0.0082*1.04*179/209</f>
        <v>14.878014086124404</v>
      </c>
      <c r="E19" s="17">
        <f>'salaires 24%'!E19*0.0082*1.04*179/209</f>
        <v>15.265120000000003</v>
      </c>
      <c r="F19" s="17">
        <f>'salaires 24%'!F19*0.0082*1.04*179/209</f>
        <v>15.783695846889955</v>
      </c>
      <c r="G19" s="17">
        <f>'salaires 24%'!G19*0.0082*1.04*179/209</f>
        <v>16.294967808612441</v>
      </c>
      <c r="H19" s="17">
        <f>'salaires 24%'!H19*0.0082*1.04*179/209</f>
        <v>16.813543655502393</v>
      </c>
      <c r="I19" s="17">
        <f>'salaires 24%'!I19*0.0082*1.04*179/209</f>
        <v>17.010748555023927</v>
      </c>
      <c r="J19" s="17">
        <f>'salaires 24%'!J19*0.0082*1.04*179/209</f>
        <v>17.20064956937799</v>
      </c>
    </row>
    <row r="20" spans="1:10">
      <c r="A20" s="5">
        <v>95</v>
      </c>
      <c r="B20" s="17">
        <f>'salaires 24%'!B20*0.0082*1.04*179/209</f>
        <v>14.403261550239238</v>
      </c>
      <c r="C20" s="17">
        <f>'salaires 24%'!C20*0.0082*1.04*179/209</f>
        <v>14.804975234449762</v>
      </c>
      <c r="D20" s="17">
        <f>'salaires 24%'!D20*0.0082*1.04*179/209</f>
        <v>15.199385033492826</v>
      </c>
      <c r="E20" s="17">
        <f>'salaires 24%'!E20*0.0082*1.04*179/209</f>
        <v>15.593794832535886</v>
      </c>
      <c r="F20" s="17">
        <f>'salaires 24%'!F20*0.0082*1.04*179/209</f>
        <v>16.126978449760767</v>
      </c>
      <c r="G20" s="17">
        <f>'salaires 24%'!G20*0.0082*1.04*179/209</f>
        <v>16.652858181818182</v>
      </c>
      <c r="H20" s="17">
        <f>'salaires 24%'!H20*0.0082*1.04*179/209</f>
        <v>17.186041799043064</v>
      </c>
      <c r="I20" s="17">
        <f>'salaires 24%'!I20*0.0082*1.04*179/209</f>
        <v>17.383246698564598</v>
      </c>
      <c r="J20" s="17">
        <f>'salaires 24%'!J20*0.0082*1.04*179/209</f>
        <v>17.580451598086125</v>
      </c>
    </row>
    <row r="21" spans="1:10">
      <c r="A21" s="5">
        <v>100</v>
      </c>
      <c r="B21" s="17">
        <f>'salaires 24%'!B21*0.0082*1.04*179/209</f>
        <v>14.731936382775121</v>
      </c>
      <c r="C21" s="17">
        <f>'salaires 24%'!C21*0.0082*1.04*179/209</f>
        <v>15.133650066985645</v>
      </c>
      <c r="D21" s="17">
        <f>'salaires 24%'!D21*0.0082*1.04*179/209</f>
        <v>15.542667636363639</v>
      </c>
      <c r="E21" s="17">
        <f>'salaires 24%'!E21*0.0082*1.04*179/209</f>
        <v>15.944381320574163</v>
      </c>
      <c r="F21" s="17">
        <f>'salaires 24%'!F21*0.0082*1.04*179/209</f>
        <v>16.484868822966508</v>
      </c>
      <c r="G21" s="17">
        <f>'salaires 24%'!G21*0.0082*1.04*179/209</f>
        <v>17.025356325358853</v>
      </c>
      <c r="H21" s="17">
        <f>'salaires 24%'!H21*0.0082*1.04*179/209</f>
        <v>17.565843827751195</v>
      </c>
      <c r="I21" s="17">
        <f>'salaires 24%'!I21*0.0082*1.04*179/209</f>
        <v>17.770352612440195</v>
      </c>
      <c r="J21" s="17">
        <f>'salaires 24%'!J21*0.0082*1.04*179/209</f>
        <v>17.974861397129189</v>
      </c>
    </row>
    <row r="22" spans="1:10">
      <c r="A22" s="5">
        <v>105</v>
      </c>
      <c r="B22" s="17">
        <f>'salaires 24%'!B22*0.0082*1.04*179/209</f>
        <v>15.075218985645936</v>
      </c>
      <c r="C22" s="17">
        <f>'salaires 24%'!C22*0.0082*1.04*179/209</f>
        <v>15.484236555023925</v>
      </c>
      <c r="D22" s="17">
        <f>'salaires 24%'!D22*0.0082*1.04*179/209</f>
        <v>15.900558009569378</v>
      </c>
      <c r="E22" s="17">
        <f>'salaires 24%'!E22*0.0082*1.04*179/209</f>
        <v>16.316879464114837</v>
      </c>
      <c r="F22" s="17">
        <f>'salaires 24%'!F22*0.0082*1.04*179/209</f>
        <v>16.871974736842105</v>
      </c>
      <c r="G22" s="17">
        <f>'salaires 24%'!G22*0.0082*1.04*179/209</f>
        <v>17.419766124401917</v>
      </c>
      <c r="H22" s="17">
        <f>'salaires 24%'!H22*0.0082*1.04*179/209</f>
        <v>17.974861397129189</v>
      </c>
      <c r="I22" s="17">
        <f>'salaires 24%'!I22*0.0082*1.04*179/209</f>
        <v>18.179370181818182</v>
      </c>
      <c r="J22" s="17">
        <f>'salaires 24%'!J22*0.0082*1.04*179/209</f>
        <v>18.391182851674643</v>
      </c>
    </row>
    <row r="23" spans="1:10">
      <c r="A23" s="5">
        <v>110</v>
      </c>
      <c r="B23" s="17">
        <f>'salaires 24%'!B23*0.0082*1.04*179/209</f>
        <v>15.425805473684211</v>
      </c>
      <c r="C23" s="17">
        <f>'salaires 24%'!C23*0.0082*1.04*179/209</f>
        <v>15.849430813397131</v>
      </c>
      <c r="D23" s="17">
        <f>'salaires 24%'!D23*0.0082*1.04*179/209</f>
        <v>16.273056153110048</v>
      </c>
      <c r="E23" s="17">
        <f>'salaires 24%'!E23*0.0082*1.04*179/209</f>
        <v>16.696681492822968</v>
      </c>
      <c r="F23" s="17">
        <f>'salaires 24%'!F23*0.0082*1.04*179/209</f>
        <v>17.26638453588517</v>
      </c>
      <c r="G23" s="17">
        <f>'salaires 24%'!G23*0.0082*1.04*179/209</f>
        <v>17.828783693779908</v>
      </c>
      <c r="H23" s="17">
        <f>'salaires 24%'!H23*0.0082*1.04*179/209</f>
        <v>18.398486736842109</v>
      </c>
      <c r="I23" s="17">
        <f>'salaires 24%'!I23*0.0082*1.04*179/209</f>
        <v>18.610299406698569</v>
      </c>
      <c r="J23" s="17">
        <f>'salaires 24%'!J23*0.0082*1.04*179/209</f>
        <v>18.822112076555026</v>
      </c>
    </row>
    <row r="24" spans="1:10">
      <c r="A24" s="5">
        <v>115</v>
      </c>
      <c r="B24" s="17">
        <f>'salaires 24%'!B24*0.0082*1.04*179/209</f>
        <v>15.805607502392347</v>
      </c>
      <c r="C24" s="17">
        <f>'salaires 24%'!C24*0.0082*1.04*179/209</f>
        <v>16.243840612440195</v>
      </c>
      <c r="D24" s="17">
        <f>'salaires 24%'!D24*0.0082*1.04*179/209</f>
        <v>16.674769837320575</v>
      </c>
      <c r="E24" s="17">
        <f>'salaires 24%'!E24*0.0082*1.04*179/209</f>
        <v>17.113002947368422</v>
      </c>
      <c r="F24" s="17">
        <f>'salaires 24%'!F24*0.0082*1.04*179/209</f>
        <v>17.69000987559809</v>
      </c>
      <c r="G24" s="17">
        <f>'salaires 24%'!G24*0.0082*1.04*179/209</f>
        <v>18.274320688995214</v>
      </c>
      <c r="H24" s="17">
        <f>'salaires 24%'!H24*0.0082*1.04*179/209</f>
        <v>18.851327617224882</v>
      </c>
      <c r="I24" s="17">
        <f>'salaires 24%'!I24*0.0082*1.04*179/209</f>
        <v>19.070444172248809</v>
      </c>
      <c r="J24" s="17">
        <f>'salaires 24%'!J24*0.0082*1.04*179/209</f>
        <v>19.289560727272733</v>
      </c>
    </row>
    <row r="25" spans="1:10">
      <c r="A25" s="5">
        <v>120</v>
      </c>
      <c r="B25" s="17">
        <f>'salaires 24%'!B25*0.0082*1.04*179/209</f>
        <v>16.243840612440195</v>
      </c>
      <c r="C25" s="17">
        <f>'salaires 24%'!C25*0.0082*1.04*179/209</f>
        <v>16.689377607655505</v>
      </c>
      <c r="D25" s="17">
        <f>'salaires 24%'!D25*0.0082*1.04*179/209</f>
        <v>17.134914602870815</v>
      </c>
      <c r="E25" s="17">
        <f>'salaires 24%'!E25*0.0082*1.04*179/209</f>
        <v>17.587755483253591</v>
      </c>
      <c r="F25" s="17">
        <f>'salaires 24%'!F25*0.0082*1.04*179/209</f>
        <v>18.179370181818182</v>
      </c>
      <c r="G25" s="17">
        <f>'salaires 24%'!G25*0.0082*1.04*179/209</f>
        <v>18.77828876555024</v>
      </c>
      <c r="H25" s="17">
        <f>'salaires 24%'!H25*0.0082*1.04*179/209</f>
        <v>19.369903464114838</v>
      </c>
      <c r="I25" s="17">
        <f>'salaires 24%'!I25*0.0082*1.04*179/209</f>
        <v>19.596323904306225</v>
      </c>
      <c r="J25" s="17">
        <f>'salaires 24%'!J25*0.0082*1.04*179/209</f>
        <v>19.822744344497611</v>
      </c>
    </row>
    <row r="26" spans="1:10">
      <c r="A26" s="5">
        <v>125</v>
      </c>
      <c r="B26" s="17">
        <f>'salaires 24%'!B26*0.0082*1.04*179/209</f>
        <v>16.652858181818182</v>
      </c>
      <c r="C26" s="17">
        <f>'salaires 24%'!C26*0.0082*1.04*179/209</f>
        <v>17.105699062200959</v>
      </c>
      <c r="D26" s="17">
        <f>'salaires 24%'!D26*0.0082*1.04*179/209</f>
        <v>17.565843827751195</v>
      </c>
      <c r="E26" s="17">
        <f>'salaires 24%'!E26*0.0082*1.04*179/209</f>
        <v>18.025988593301438</v>
      </c>
      <c r="F26" s="17">
        <f>'salaires 24%'!F26*0.0082*1.04*179/209</f>
        <v>18.632211062200959</v>
      </c>
      <c r="G26" s="17">
        <f>'salaires 24%'!G26*0.0082*1.04*179/209</f>
        <v>19.245737416267946</v>
      </c>
      <c r="H26" s="17">
        <f>'salaires 24%'!H26*0.0082*1.04*179/209</f>
        <v>19.859263770334934</v>
      </c>
      <c r="I26" s="17">
        <f>'salaires 24%'!I26*0.0082*1.04*179/209</f>
        <v>20.085684210526317</v>
      </c>
      <c r="J26" s="17">
        <f>'salaires 24%'!J26*0.0082*1.04*179/209</f>
        <v>20.31940853588517</v>
      </c>
    </row>
    <row r="27" spans="1:10">
      <c r="A27" s="5">
        <v>130</v>
      </c>
      <c r="B27" s="17">
        <f>'salaires 24%'!B27*0.0082*1.04*179/209</f>
        <v>17.054571866028709</v>
      </c>
      <c r="C27" s="17">
        <f>'salaires 24%'!C27*0.0082*1.04*179/209</f>
        <v>17.529324401913879</v>
      </c>
      <c r="D27" s="17">
        <f>'salaires 24%'!D27*0.0082*1.04*179/209</f>
        <v>17.996773052631582</v>
      </c>
      <c r="E27" s="17">
        <f>'salaires 24%'!E27*0.0082*1.04*179/209</f>
        <v>18.464221703349285</v>
      </c>
      <c r="F27" s="17">
        <f>'salaires 24%'!F27*0.0082*1.04*179/209</f>
        <v>19.092355827751199</v>
      </c>
      <c r="G27" s="17">
        <f>'salaires 24%'!G27*0.0082*1.04*179/209</f>
        <v>19.720489952153113</v>
      </c>
      <c r="H27" s="17">
        <f>'salaires 24%'!H27*0.0082*1.04*179/209</f>
        <v>20.341320191387563</v>
      </c>
      <c r="I27" s="17">
        <f>'salaires 24%'!I27*0.0082*1.04*179/209</f>
        <v>20.575044516746413</v>
      </c>
      <c r="J27" s="17">
        <f>'salaires 24%'!J27*0.0082*1.04*179/209</f>
        <v>20.816072727272726</v>
      </c>
    </row>
    <row r="28" spans="1:10">
      <c r="A28" s="5">
        <v>135</v>
      </c>
      <c r="B28" s="17">
        <f>'salaires 24%'!B28*0.0082*1.04*179/209</f>
        <v>17.47819720574163</v>
      </c>
      <c r="C28" s="17">
        <f>'salaires 24%'!C28*0.0082*1.04*179/209</f>
        <v>17.960253626794259</v>
      </c>
      <c r="D28" s="17">
        <f>'salaires 24%'!D28*0.0082*1.04*179/209</f>
        <v>18.442310047846892</v>
      </c>
      <c r="E28" s="17">
        <f>'salaires 24%'!E28*0.0082*1.04*179/209</f>
        <v>18.924366468899525</v>
      </c>
      <c r="F28" s="17">
        <f>'salaires 24%'!F28*0.0082*1.04*179/209</f>
        <v>19.559804478468902</v>
      </c>
      <c r="G28" s="17">
        <f>'salaires 24%'!G28*0.0082*1.04*179/209</f>
        <v>20.202546373205742</v>
      </c>
      <c r="H28" s="17">
        <f>'salaires 24%'!H28*0.0082*1.04*179/209</f>
        <v>20.845288267942589</v>
      </c>
      <c r="I28" s="17">
        <f>'salaires 24%'!I28*0.0082*1.04*179/209</f>
        <v>21.086316478468902</v>
      </c>
      <c r="J28" s="17">
        <f>'salaires 24%'!J28*0.0082*1.04*179/209</f>
        <v>21.327344688995218</v>
      </c>
    </row>
    <row r="29" spans="1:10">
      <c r="A29" s="5">
        <v>140</v>
      </c>
      <c r="B29" s="17">
        <f>'salaires 24%'!B29*0.0082*1.04*179/209</f>
        <v>17.90912643062201</v>
      </c>
      <c r="C29" s="17">
        <f>'salaires 24%'!C29*0.0082*1.04*179/209</f>
        <v>18.405790622009569</v>
      </c>
      <c r="D29" s="17">
        <f>'salaires 24%'!D29*0.0082*1.04*179/209</f>
        <v>18.895150928229665</v>
      </c>
      <c r="E29" s="17">
        <f>'salaires 24%'!E29*0.0082*1.04*179/209</f>
        <v>19.391815119617224</v>
      </c>
      <c r="F29" s="17">
        <f>'salaires 24%'!F29*0.0082*1.04*179/209</f>
        <v>20.049164784688998</v>
      </c>
      <c r="G29" s="17">
        <f>'salaires 24%'!G29*0.0082*1.04*179/209</f>
        <v>20.706514449760768</v>
      </c>
      <c r="H29" s="17">
        <f>'salaires 24%'!H29*0.0082*1.04*179/209</f>
        <v>21.363864114832541</v>
      </c>
      <c r="I29" s="17">
        <f>'salaires 24%'!I29*0.0082*1.04*179/209</f>
        <v>21.604892325358854</v>
      </c>
      <c r="J29" s="17">
        <f>'salaires 24%'!J29*0.0082*1.04*179/209</f>
        <v>21.853224421052634</v>
      </c>
    </row>
    <row r="30" spans="1:10">
      <c r="A30" s="5">
        <v>145</v>
      </c>
      <c r="B30" s="17">
        <f>'salaires 24%'!B30*0.0082*1.04*179/209</f>
        <v>18.35466342583732</v>
      </c>
      <c r="C30" s="17">
        <f>'salaires 24%'!C30*0.0082*1.04*179/209</f>
        <v>18.865935387559812</v>
      </c>
      <c r="D30" s="17">
        <f>'salaires 24%'!D30*0.0082*1.04*179/209</f>
        <v>19.369903464114838</v>
      </c>
      <c r="E30" s="17">
        <f>'salaires 24%'!E30*0.0082*1.04*179/209</f>
        <v>19.873871540669857</v>
      </c>
      <c r="F30" s="17">
        <f>'salaires 24%'!F30*0.0082*1.04*179/209</f>
        <v>20.545828976076557</v>
      </c>
      <c r="G30" s="17">
        <f>'salaires 24%'!G30*0.0082*1.04*179/209</f>
        <v>21.217786411483257</v>
      </c>
      <c r="H30" s="17">
        <f>'salaires 24%'!H30*0.0082*1.04*179/209</f>
        <v>21.897047732057416</v>
      </c>
      <c r="I30" s="17">
        <f>'salaires 24%'!I30*0.0082*1.04*179/209</f>
        <v>22.145379827751199</v>
      </c>
      <c r="J30" s="17">
        <f>'salaires 24%'!J30*0.0082*1.04*179/209</f>
        <v>22.401015808612446</v>
      </c>
    </row>
    <row r="31" spans="1:10">
      <c r="A31" s="5">
        <v>150</v>
      </c>
      <c r="B31" s="17">
        <f>'salaires 24%'!B31*0.0082*1.04*179/209</f>
        <v>18.807504306220096</v>
      </c>
      <c r="C31" s="17">
        <f>'salaires 24%'!C31*0.0082*1.04*179/209</f>
        <v>19.326080153110048</v>
      </c>
      <c r="D31" s="17">
        <f>'salaires 24%'!D31*0.0082*1.04*179/209</f>
        <v>19.844656000000004</v>
      </c>
      <c r="E31" s="17">
        <f>'salaires 24%'!E31*0.0082*1.04*179/209</f>
        <v>20.363231846889956</v>
      </c>
      <c r="F31" s="17">
        <f>'salaires 24%'!F31*0.0082*1.04*179/209</f>
        <v>21.049797052631583</v>
      </c>
      <c r="G31" s="17">
        <f>'salaires 24%'!G31*0.0082*1.04*179/209</f>
        <v>21.743666143540672</v>
      </c>
      <c r="H31" s="17">
        <f>'salaires 24%'!H31*0.0082*1.04*179/209</f>
        <v>22.430231349282298</v>
      </c>
      <c r="I31" s="17">
        <f>'salaires 24%'!I31*0.0082*1.04*179/209</f>
        <v>22.693171215311011</v>
      </c>
      <c r="J31" s="17">
        <f>'salaires 24%'!J31*0.0082*1.04*179/209</f>
        <v>22.94880719617225</v>
      </c>
    </row>
    <row r="32" spans="1:10">
      <c r="A32" s="4">
        <v>155</v>
      </c>
      <c r="B32" s="17">
        <f>'salaires 24%'!B32*0.0082*1.04*179/209</f>
        <v>19.267649071770336</v>
      </c>
      <c r="C32" s="17">
        <f>'salaires 24%'!C32*0.0082*1.04*179/209</f>
        <v>19.793528803827751</v>
      </c>
      <c r="D32" s="17">
        <f>'salaires 24%'!D32*0.0082*1.04*179/209</f>
        <v>20.326712421052633</v>
      </c>
      <c r="E32" s="17">
        <f>'salaires 24%'!E32*0.0082*1.04*179/209</f>
        <v>20.852592153110052</v>
      </c>
      <c r="F32" s="17">
        <f>'salaires 24%'!F32*0.0082*1.04*179/209</f>
        <v>21.561069014354072</v>
      </c>
      <c r="G32" s="17">
        <f>'salaires 24%'!G32*0.0082*1.04*179/209</f>
        <v>22.269545875598091</v>
      </c>
      <c r="H32" s="17">
        <f>'salaires 24%'!H32*0.0082*1.04*179/209</f>
        <v>22.97802273684211</v>
      </c>
      <c r="I32" s="17">
        <f>'salaires 24%'!I32*0.0082*1.04*179/209</f>
        <v>23.240962602870816</v>
      </c>
      <c r="J32" s="17">
        <f>'salaires 24%'!J32*0.0082*1.04*179/209</f>
        <v>23.503902468899526</v>
      </c>
    </row>
    <row r="33" spans="1:10">
      <c r="A33" s="4">
        <v>160</v>
      </c>
      <c r="B33" s="17">
        <f>'salaires 24%'!B33*0.0082*1.04*179/209</f>
        <v>19.800832688995218</v>
      </c>
      <c r="C33" s="17">
        <f>'salaires 24%'!C33*0.0082*1.04*179/209</f>
        <v>20.348624076555023</v>
      </c>
      <c r="D33" s="17">
        <f>'salaires 24%'!D33*0.0082*1.04*179/209</f>
        <v>20.889111578947372</v>
      </c>
      <c r="E33" s="17">
        <f>'salaires 24%'!E33*0.0082*1.04*179/209</f>
        <v>21.43690296650718</v>
      </c>
      <c r="F33" s="17">
        <f>'salaires 24%'!F33*0.0082*1.04*179/209</f>
        <v>22.159987598086129</v>
      </c>
      <c r="G33" s="17">
        <f>'salaires 24%'!G33*0.0082*1.04*179/209</f>
        <v>22.890376114832542</v>
      </c>
      <c r="H33" s="17">
        <f>'salaires 24%'!H33*0.0082*1.04*179/209</f>
        <v>23.613460746411487</v>
      </c>
      <c r="I33" s="17">
        <f>'salaires 24%'!I33*0.0082*1.04*179/209</f>
        <v>23.891008382775127</v>
      </c>
      <c r="J33" s="17">
        <f>'salaires 24%'!J33*0.0082*1.04*179/209</f>
        <v>24.161252133971292</v>
      </c>
    </row>
    <row r="34" spans="1:10">
      <c r="A34" s="5">
        <v>165</v>
      </c>
      <c r="B34" s="17">
        <f>'salaires 24%'!B34*0.0082*1.04*179/209</f>
        <v>20.275585224880381</v>
      </c>
      <c r="C34" s="17">
        <f>'salaires 24%'!C34*0.0082*1.04*179/209</f>
        <v>20.837984382775122</v>
      </c>
      <c r="D34" s="17">
        <f>'salaires 24%'!D34*0.0082*1.04*179/209</f>
        <v>21.393079655502394</v>
      </c>
      <c r="E34" s="17">
        <f>'salaires 24%'!E34*0.0082*1.04*179/209</f>
        <v>21.955478813397132</v>
      </c>
      <c r="F34" s="17">
        <f>'salaires 24%'!F34*0.0082*1.04*179/209</f>
        <v>22.693171215311011</v>
      </c>
      <c r="G34" s="17">
        <f>'salaires 24%'!G34*0.0082*1.04*179/209</f>
        <v>23.438167502392346</v>
      </c>
      <c r="H34" s="17">
        <f>'salaires 24%'!H34*0.0082*1.04*179/209</f>
        <v>24.183163789473685</v>
      </c>
      <c r="I34" s="17">
        <f>'salaires 24%'!I34*0.0082*1.04*179/209</f>
        <v>24.460711425837324</v>
      </c>
      <c r="J34" s="17">
        <f>'salaires 24%'!J34*0.0082*1.04*179/209</f>
        <v>24.745562947368423</v>
      </c>
    </row>
    <row r="35" spans="1:10">
      <c r="A35" s="5">
        <v>170</v>
      </c>
      <c r="B35" s="17">
        <f>'salaires 24%'!B35*0.0082*1.04*179/209</f>
        <v>20.772249416267943</v>
      </c>
      <c r="C35" s="17">
        <f>'salaires 24%'!C35*0.0082*1.04*179/209</f>
        <v>21.349256344497608</v>
      </c>
      <c r="D35" s="17">
        <f>'salaires 24%'!D35*0.0082*1.04*179/209</f>
        <v>21.918959387559816</v>
      </c>
      <c r="E35" s="17">
        <f>'salaires 24%'!E35*0.0082*1.04*179/209</f>
        <v>22.488662430622011</v>
      </c>
      <c r="F35" s="17">
        <f>'salaires 24%'!F35*0.0082*1.04*179/209</f>
        <v>23.248266488038279</v>
      </c>
      <c r="G35" s="17">
        <f>'salaires 24%'!G35*0.0082*1.04*179/209</f>
        <v>24.015174430622011</v>
      </c>
      <c r="H35" s="17">
        <f>'salaires 24%'!H35*0.0082*1.04*179/209</f>
        <v>24.774778488038283</v>
      </c>
      <c r="I35" s="17">
        <f>'salaires 24%'!I35*0.0082*1.04*179/209</f>
        <v>25.059630009569382</v>
      </c>
      <c r="J35" s="17">
        <f>'salaires 24%'!J35*0.0082*1.04*179/209</f>
        <v>25.344481531100481</v>
      </c>
    </row>
    <row r="36" spans="1:10">
      <c r="A36" s="5">
        <v>175</v>
      </c>
      <c r="B36" s="17">
        <f>'salaires 24%'!B36*0.0082*1.04*179/209</f>
        <v>21.290825263157899</v>
      </c>
      <c r="C36" s="17">
        <f>'salaires 24%'!C36*0.0082*1.04*179/209</f>
        <v>21.875136076555023</v>
      </c>
      <c r="D36" s="17">
        <f>'salaires 24%'!D36*0.0082*1.04*179/209</f>
        <v>22.459446889952158</v>
      </c>
      <c r="E36" s="17">
        <f>'salaires 24%'!E36*0.0082*1.04*179/209</f>
        <v>23.051061588516749</v>
      </c>
      <c r="F36" s="17">
        <f>'salaires 24%'!F36*0.0082*1.04*179/209</f>
        <v>23.832577301435411</v>
      </c>
      <c r="G36" s="17">
        <f>'salaires 24%'!G36*0.0082*1.04*179/209</f>
        <v>24.614093014354072</v>
      </c>
      <c r="H36" s="17">
        <f>'salaires 24%'!H36*0.0082*1.04*179/209</f>
        <v>25.388304842105267</v>
      </c>
      <c r="I36" s="17">
        <f>'salaires 24%'!I36*0.0082*1.04*179/209</f>
        <v>25.687764133971292</v>
      </c>
      <c r="J36" s="17">
        <f>'salaires 24%'!J36*0.0082*1.04*179/209</f>
        <v>25.979919540669862</v>
      </c>
    </row>
    <row r="37" spans="1:10">
      <c r="A37" s="5">
        <v>180</v>
      </c>
      <c r="B37" s="17">
        <f>'salaires 24%'!B37*0.0082*1.04*179/209</f>
        <v>21.816704995215314</v>
      </c>
      <c r="C37" s="17">
        <f>'salaires 24%'!C37*0.0082*1.04*179/209</f>
        <v>22.415623578947368</v>
      </c>
      <c r="D37" s="17">
        <f>'salaires 24%'!D37*0.0082*1.04*179/209</f>
        <v>23.014542162679426</v>
      </c>
      <c r="E37" s="17">
        <f>'salaires 24%'!E37*0.0082*1.04*179/209</f>
        <v>23.62076463157895</v>
      </c>
      <c r="F37" s="17">
        <f>'salaires 24%'!F37*0.0082*1.04*179/209</f>
        <v>24.416888114832538</v>
      </c>
      <c r="G37" s="17">
        <f>'salaires 24%'!G37*0.0082*1.04*179/209</f>
        <v>25.220315483253589</v>
      </c>
      <c r="H37" s="17">
        <f>'salaires 24%'!H37*0.0082*1.04*179/209</f>
        <v>26.016438966507177</v>
      </c>
      <c r="I37" s="17">
        <f>'salaires 24%'!I37*0.0082*1.04*179/209</f>
        <v>26.31589825837321</v>
      </c>
      <c r="J37" s="17">
        <f>'salaires 24%'!J37*0.0082*1.04*179/209</f>
        <v>26.622661435406702</v>
      </c>
    </row>
    <row r="38" spans="1:10">
      <c r="A38" s="5">
        <v>185</v>
      </c>
      <c r="B38" s="17">
        <f>'salaires 24%'!B38*0.0082*1.04*179/209</f>
        <v>22.349888612440193</v>
      </c>
      <c r="C38" s="17">
        <f>'salaires 24%'!C38*0.0082*1.04*179/209</f>
        <v>22.970718851674643</v>
      </c>
      <c r="D38" s="17">
        <f>'salaires 24%'!D38*0.0082*1.04*179/209</f>
        <v>23.584245205741631</v>
      </c>
      <c r="E38" s="17">
        <f>'salaires 24%'!E38*0.0082*1.04*179/209</f>
        <v>24.197771559808618</v>
      </c>
      <c r="F38" s="17">
        <f>'salaires 24%'!F38*0.0082*1.04*179/209</f>
        <v>25.015806698564596</v>
      </c>
      <c r="G38" s="17">
        <f>'salaires 24%'!G38*0.0082*1.04*179/209</f>
        <v>25.84114572248804</v>
      </c>
      <c r="H38" s="17">
        <f>'salaires 24%'!H38*0.0082*1.04*179/209</f>
        <v>26.659180861244021</v>
      </c>
      <c r="I38" s="17">
        <f>'salaires 24%'!I38*0.0082*1.04*179/209</f>
        <v>26.965944038277517</v>
      </c>
      <c r="J38" s="17">
        <f>'salaires 24%'!J38*0.0082*1.04*179/209</f>
        <v>27.272707215311012</v>
      </c>
    </row>
    <row r="39" spans="1:10">
      <c r="A39" s="5">
        <v>190</v>
      </c>
      <c r="B39" s="17">
        <f>'salaires 24%'!B39*0.0082*1.04*179/209</f>
        <v>22.904983885167468</v>
      </c>
      <c r="C39" s="17">
        <f>'salaires 24%'!C39*0.0082*1.04*179/209</f>
        <v>23.533118009569382</v>
      </c>
      <c r="D39" s="17">
        <f>'salaires 24%'!D39*0.0082*1.04*179/209</f>
        <v>24.161252133971292</v>
      </c>
      <c r="E39" s="17">
        <f>'salaires 24%'!E39*0.0082*1.04*179/209</f>
        <v>24.796690143540669</v>
      </c>
      <c r="F39" s="17">
        <f>'salaires 24%'!F39*0.0082*1.04*179/209</f>
        <v>25.636636937799047</v>
      </c>
      <c r="G39" s="17">
        <f>'salaires 24%'!G39*0.0082*1.04*179/209</f>
        <v>26.476583732057421</v>
      </c>
      <c r="H39" s="17">
        <f>'salaires 24%'!H39*0.0082*1.04*179/209</f>
        <v>27.316530526315795</v>
      </c>
      <c r="I39" s="17">
        <f>'salaires 24%'!I39*0.0082*1.04*179/209</f>
        <v>27.630597588516753</v>
      </c>
      <c r="J39" s="17">
        <f>'salaires 24%'!J39*0.0082*1.04*179/209</f>
        <v>27.944664650717705</v>
      </c>
    </row>
    <row r="40" spans="1:10">
      <c r="A40" s="5">
        <v>195</v>
      </c>
      <c r="B40" s="17">
        <f>'salaires 24%'!B40*0.0082*1.04*179/209</f>
        <v>23.467383043062206</v>
      </c>
      <c r="C40" s="17">
        <f>'salaires 24%'!C40*0.0082*1.04*179/209</f>
        <v>24.117428822966509</v>
      </c>
      <c r="D40" s="17">
        <f>'salaires 24%'!D40*0.0082*1.04*179/209</f>
        <v>24.760170717703353</v>
      </c>
      <c r="E40" s="17">
        <f>'salaires 24%'!E40*0.0082*1.04*179/209</f>
        <v>25.402912612440193</v>
      </c>
      <c r="F40" s="17">
        <f>'salaires 24%'!F40*0.0082*1.04*179/209</f>
        <v>26.26477106220096</v>
      </c>
      <c r="G40" s="17">
        <f>'salaires 24%'!G40*0.0082*1.04*179/209</f>
        <v>27.126629511961724</v>
      </c>
      <c r="H40" s="17">
        <f>'salaires 24%'!H40*0.0082*1.04*179/209</f>
        <v>27.988487961722491</v>
      </c>
      <c r="I40" s="17">
        <f>'salaires 24%'!I40*0.0082*1.04*179/209</f>
        <v>28.309858909090913</v>
      </c>
      <c r="J40" s="17">
        <f>'salaires 24%'!J40*0.0082*1.04*179/209</f>
        <v>28.638533741626794</v>
      </c>
    </row>
    <row r="41" spans="1:10">
      <c r="A41" s="5">
        <v>200</v>
      </c>
      <c r="B41" s="17">
        <f>'salaires 24%'!B41*0.0082*1.04*179/209</f>
        <v>24.044389971291867</v>
      </c>
      <c r="C41" s="17">
        <f>'salaires 24%'!C41*0.0082*1.04*179/209</f>
        <v>24.7090435215311</v>
      </c>
      <c r="D41" s="17">
        <f>'salaires 24%'!D41*0.0082*1.04*179/209</f>
        <v>25.366393186602878</v>
      </c>
      <c r="E41" s="17">
        <f>'salaires 24%'!E41*0.0082*1.04*179/209</f>
        <v>26.031046736842107</v>
      </c>
      <c r="F41" s="17">
        <f>'salaires 24%'!F41*0.0082*1.04*179/209</f>
        <v>26.914816842105267</v>
      </c>
      <c r="G41" s="17">
        <f>'salaires 24%'!G41*0.0082*1.04*179/209</f>
        <v>27.791283062200957</v>
      </c>
      <c r="H41" s="17">
        <f>'salaires 24%'!H41*0.0082*1.04*179/209</f>
        <v>28.675053167464117</v>
      </c>
      <c r="I41" s="17">
        <f>'salaires 24%'!I41*0.0082*1.04*179/209</f>
        <v>29.011031885167462</v>
      </c>
      <c r="J41" s="17">
        <f>'salaires 24%'!J41*0.0082*1.04*179/209</f>
        <v>29.339706717703358</v>
      </c>
    </row>
    <row r="42" spans="1:10">
      <c r="A42" s="5">
        <v>205</v>
      </c>
      <c r="B42" s="17">
        <f>'salaires 24%'!B42*0.0082*1.04*179/209</f>
        <v>24.643308555023925</v>
      </c>
      <c r="C42" s="17">
        <f>'salaires 24%'!C42*0.0082*1.04*179/209</f>
        <v>25.315265990430625</v>
      </c>
      <c r="D42" s="17">
        <f>'salaires 24%'!D42*0.0082*1.04*179/209</f>
        <v>25.994527311004784</v>
      </c>
      <c r="E42" s="17">
        <f>'salaires 24%'!E42*0.0082*1.04*179/209</f>
        <v>26.673788631578955</v>
      </c>
      <c r="F42" s="17">
        <f>'salaires 24%'!F42*0.0082*1.04*179/209</f>
        <v>27.579470392344501</v>
      </c>
      <c r="G42" s="17">
        <f>'salaires 24%'!G42*0.0082*1.04*179/209</f>
        <v>28.485152153110054</v>
      </c>
      <c r="H42" s="17">
        <f>'salaires 24%'!H42*0.0082*1.04*179/209</f>
        <v>29.383530028708137</v>
      </c>
      <c r="I42" s="17">
        <f>'salaires 24%'!I42*0.0082*1.04*179/209</f>
        <v>29.726812631578952</v>
      </c>
      <c r="J42" s="17">
        <f>'salaires 24%'!J42*0.0082*1.04*179/209</f>
        <v>30.062791349282303</v>
      </c>
    </row>
    <row r="43" spans="1:10">
      <c r="A43" s="5">
        <v>210</v>
      </c>
      <c r="B43" s="17">
        <f>'salaires 24%'!B43*0.0082*1.04*179/209</f>
        <v>25.249531023923449</v>
      </c>
      <c r="C43" s="17">
        <f>'salaires 24%'!C43*0.0082*1.04*179/209</f>
        <v>25.943400114832539</v>
      </c>
      <c r="D43" s="17">
        <f>'salaires 24%'!D43*0.0082*1.04*179/209</f>
        <v>26.637269205741628</v>
      </c>
      <c r="E43" s="17">
        <f>'salaires 24%'!E43*0.0082*1.04*179/209</f>
        <v>27.338442181818188</v>
      </c>
      <c r="F43" s="17">
        <f>'salaires 24%'!F43*0.0082*1.04*179/209</f>
        <v>28.25873171291866</v>
      </c>
      <c r="G43" s="17">
        <f>'salaires 24%'!G43*0.0082*1.04*179/209</f>
        <v>29.186325129186603</v>
      </c>
      <c r="H43" s="17">
        <f>'salaires 24%'!H43*0.0082*1.04*179/209</f>
        <v>30.113918545454553</v>
      </c>
      <c r="I43" s="17">
        <f>'salaires 24%'!I43*0.0082*1.04*179/209</f>
        <v>30.464505033492827</v>
      </c>
      <c r="J43" s="17">
        <f>'salaires 24%'!J43*0.0082*1.04*179/209</f>
        <v>30.807787636363638</v>
      </c>
    </row>
    <row r="44" spans="1:10">
      <c r="A44" s="5">
        <v>215</v>
      </c>
      <c r="B44" s="17">
        <f>'salaires 24%'!B44*0.0082*1.04*179/209</f>
        <v>25.870361263157896</v>
      </c>
      <c r="C44" s="17">
        <f>'salaires 24%'!C44*0.0082*1.04*179/209</f>
        <v>26.586142009569382</v>
      </c>
      <c r="D44" s="17">
        <f>'salaires 24%'!D44*0.0082*1.04*179/209</f>
        <v>27.294618870813402</v>
      </c>
      <c r="E44" s="17">
        <f>'salaires 24%'!E44*0.0082*1.04*179/209</f>
        <v>28.010399617224881</v>
      </c>
      <c r="F44" s="17">
        <f>'salaires 24%'!F44*0.0082*1.04*179/209</f>
        <v>28.952600803827757</v>
      </c>
      <c r="G44" s="17">
        <f>'salaires 24%'!G44*0.0082*1.04*179/209</f>
        <v>29.902105875598092</v>
      </c>
      <c r="H44" s="17">
        <f>'salaires 24%'!H44*0.0082*1.04*179/209</f>
        <v>30.851610947368421</v>
      </c>
      <c r="I44" s="17">
        <f>'salaires 24%'!I44*0.0082*1.04*179/209</f>
        <v>31.209501320574166</v>
      </c>
      <c r="J44" s="17">
        <f>'salaires 24%'!J44*0.0082*1.04*179/209</f>
        <v>31.567391693779911</v>
      </c>
    </row>
    <row r="45" spans="1:10">
      <c r="A45" s="5">
        <v>220</v>
      </c>
      <c r="B45" s="17">
        <f>'salaires 24%'!B45*0.0082*1.04*179/209</f>
        <v>26.505799272727277</v>
      </c>
      <c r="C45" s="17">
        <f>'salaires 24%'!C45*0.0082*1.04*179/209</f>
        <v>27.236187789473686</v>
      </c>
      <c r="D45" s="17">
        <f>'salaires 24%'!D45*0.0082*1.04*179/209</f>
        <v>27.966576306220098</v>
      </c>
      <c r="E45" s="17">
        <f>'salaires 24%'!E45*0.0082*1.04*179/209</f>
        <v>28.696964822966514</v>
      </c>
      <c r="F45" s="17">
        <f>'salaires 24%'!F45*0.0082*1.04*179/209</f>
        <v>29.668381550239239</v>
      </c>
      <c r="G45" s="17">
        <f>'salaires 24%'!G45*0.0082*1.04*179/209</f>
        <v>30.639798277511964</v>
      </c>
      <c r="H45" s="17">
        <f>'salaires 24%'!H45*0.0082*1.04*179/209</f>
        <v>31.611215004784693</v>
      </c>
      <c r="I45" s="17">
        <f>'salaires 24%'!I45*0.0082*1.04*179/209</f>
        <v>31.97640926315789</v>
      </c>
      <c r="J45" s="17">
        <f>'salaires 24%'!J45*0.0082*1.04*179/209</f>
        <v>32.341603521531106</v>
      </c>
    </row>
    <row r="46" spans="1:10">
      <c r="A46" s="5">
        <v>225</v>
      </c>
      <c r="B46" s="17">
        <f>'salaires 24%'!B46*0.0082*1.04*179/209</f>
        <v>27.163148937799047</v>
      </c>
      <c r="C46" s="17">
        <f>'salaires 24%'!C46*0.0082*1.04*179/209</f>
        <v>27.915449110047852</v>
      </c>
      <c r="D46" s="17">
        <f>'salaires 24%'!D46*0.0082*1.04*179/209</f>
        <v>28.660445397129187</v>
      </c>
      <c r="E46" s="17">
        <f>'salaires 24%'!E46*0.0082*1.04*179/209</f>
        <v>29.405441684210533</v>
      </c>
      <c r="F46" s="17">
        <f>'salaires 24%'!F46*0.0082*1.04*179/209</f>
        <v>30.406073952153111</v>
      </c>
      <c r="G46" s="17">
        <f>'salaires 24%'!G46*0.0082*1.04*179/209</f>
        <v>31.399402334928229</v>
      </c>
      <c r="H46" s="17">
        <f>'salaires 24%'!H46*0.0082*1.04*179/209</f>
        <v>32.400034602870811</v>
      </c>
      <c r="I46" s="17">
        <f>'salaires 24%'!I46*0.0082*1.04*179/209</f>
        <v>32.772532746411486</v>
      </c>
      <c r="J46" s="17">
        <f>'salaires 24%'!J46*0.0082*1.04*179/209</f>
        <v>33.14503088995216</v>
      </c>
    </row>
    <row r="47" spans="1:10">
      <c r="A47" s="5">
        <v>230</v>
      </c>
      <c r="B47" s="17">
        <f>'salaires 24%'!B47*0.0082*1.04*179/209</f>
        <v>27.83510637320575</v>
      </c>
      <c r="C47" s="17">
        <f>'salaires 24%'!C47*0.0082*1.04*179/209</f>
        <v>28.602014315789482</v>
      </c>
      <c r="D47" s="17">
        <f>'salaires 24%'!D47*0.0082*1.04*179/209</f>
        <v>29.368922258373207</v>
      </c>
      <c r="E47" s="17">
        <f>'salaires 24%'!E47*0.0082*1.04*179/209</f>
        <v>30.135830200956946</v>
      </c>
      <c r="F47" s="17">
        <f>'salaires 24%'!F47*0.0082*1.04*179/209</f>
        <v>31.158374124401913</v>
      </c>
      <c r="G47" s="17">
        <f>'salaires 24%'!G47*0.0082*1.04*179/209</f>
        <v>32.180918047846895</v>
      </c>
      <c r="H47" s="17">
        <f>'salaires 24%'!H47*0.0082*1.04*179/209</f>
        <v>33.196158086124406</v>
      </c>
      <c r="I47" s="17">
        <f>'salaires 24%'!I47*0.0082*1.04*179/209</f>
        <v>33.583264</v>
      </c>
      <c r="J47" s="17">
        <f>'salaires 24%'!J47*0.0082*1.04*179/209</f>
        <v>33.963066028708134</v>
      </c>
    </row>
    <row r="48" spans="1:10">
      <c r="A48" s="5">
        <v>235</v>
      </c>
      <c r="B48" s="17">
        <f>'salaires 24%'!B48*0.0082*1.04*179/209</f>
        <v>28.528975464114836</v>
      </c>
      <c r="C48" s="17">
        <f>'salaires 24%'!C48*0.0082*1.04*179/209</f>
        <v>29.317795062200958</v>
      </c>
      <c r="D48" s="17">
        <f>'salaires 24%'!D48*0.0082*1.04*179/209</f>
        <v>30.099310775119619</v>
      </c>
      <c r="E48" s="17">
        <f>'salaires 24%'!E48*0.0082*1.04*179/209</f>
        <v>30.888130373205748</v>
      </c>
      <c r="F48" s="17">
        <f>'salaires 24%'!F48*0.0082*1.04*179/209</f>
        <v>31.932585952153108</v>
      </c>
      <c r="G48" s="17">
        <f>'salaires 24%'!G48*0.0082*1.04*179/209</f>
        <v>32.977041531100483</v>
      </c>
      <c r="H48" s="17">
        <f>'salaires 24%'!H48*0.0082*1.04*179/209</f>
        <v>34.028800995215313</v>
      </c>
      <c r="I48" s="17">
        <f>'salaires 24%'!I48*0.0082*1.04*179/209</f>
        <v>34.423210794258381</v>
      </c>
      <c r="J48" s="17">
        <f>'salaires 24%'!J48*0.0082*1.04*179/209</f>
        <v>34.810316708133975</v>
      </c>
    </row>
    <row r="49" spans="1:10">
      <c r="A49" s="5">
        <v>240</v>
      </c>
      <c r="B49" s="17">
        <f>'salaires 24%'!B49*0.0082*1.04*179/209</f>
        <v>29.412745569377989</v>
      </c>
      <c r="C49" s="17">
        <f>'salaires 24%'!C49*0.0082*1.04*179/209</f>
        <v>30.216172937799048</v>
      </c>
      <c r="D49" s="17">
        <f>'salaires 24%'!D49*0.0082*1.04*179/209</f>
        <v>31.026904191387562</v>
      </c>
      <c r="E49" s="17">
        <f>'salaires 24%'!E49*0.0082*1.04*179/209</f>
        <v>31.83763544497608</v>
      </c>
      <c r="F49" s="17">
        <f>'salaires 24%'!F49*0.0082*1.04*179/209</f>
        <v>32.918610449760763</v>
      </c>
      <c r="G49" s="17">
        <f>'salaires 24%'!G49*0.0082*1.04*179/209</f>
        <v>33.992281569377994</v>
      </c>
      <c r="H49" s="17">
        <f>'salaires 24%'!H49*0.0082*1.04*179/209</f>
        <v>35.073256574162684</v>
      </c>
      <c r="I49" s="17">
        <f>'salaires 24%'!I49*0.0082*1.04*179/209</f>
        <v>35.482274143540678</v>
      </c>
      <c r="J49" s="17">
        <f>'salaires 24%'!J49*0.0082*1.04*179/209</f>
        <v>35.883987827751191</v>
      </c>
    </row>
    <row r="50" spans="1:10">
      <c r="A50" s="5">
        <v>245</v>
      </c>
      <c r="B50" s="17">
        <f>'salaires 24%'!B50*0.0082*1.04*179/209</f>
        <v>30.128526315789479</v>
      </c>
      <c r="C50" s="17">
        <f>'salaires 24%'!C50*0.0082*1.04*179/209</f>
        <v>30.961169224880386</v>
      </c>
      <c r="D50" s="17">
        <f>'salaires 24%'!D50*0.0082*1.04*179/209</f>
        <v>31.786508248803834</v>
      </c>
      <c r="E50" s="17">
        <f>'salaires 24%'!E50*0.0082*1.04*179/209</f>
        <v>32.619151157894741</v>
      </c>
      <c r="F50" s="17">
        <f>'salaires 24%'!F50*0.0082*1.04*179/209</f>
        <v>33.722037818181818</v>
      </c>
      <c r="G50" s="17">
        <f>'salaires 24%'!G50*0.0082*1.04*179/209</f>
        <v>34.824924478468901</v>
      </c>
      <c r="H50" s="17">
        <f>'salaires 24%'!H50*0.0082*1.04*179/209</f>
        <v>35.935115023923444</v>
      </c>
      <c r="I50" s="17">
        <f>'salaires 24%'!I50*0.0082*1.04*179/209</f>
        <v>36.351436478468912</v>
      </c>
      <c r="J50" s="17">
        <f>'salaires 24%'!J50*0.0082*1.04*179/209</f>
        <v>36.760454047846892</v>
      </c>
    </row>
    <row r="51" spans="1:10">
      <c r="A51" s="5">
        <v>250</v>
      </c>
      <c r="B51" s="17">
        <f>'salaires 24%'!B51*0.0082*1.04*179/209</f>
        <v>30.873522602870814</v>
      </c>
      <c r="C51" s="17">
        <f>'salaires 24%'!C51*0.0082*1.04*179/209</f>
        <v>31.720773282296651</v>
      </c>
      <c r="D51" s="17">
        <f>'salaires 24%'!D51*0.0082*1.04*179/209</f>
        <v>32.575327846889955</v>
      </c>
      <c r="E51" s="17">
        <f>'salaires 24%'!E51*0.0082*1.04*179/209</f>
        <v>33.422578526315796</v>
      </c>
      <c r="F51" s="17">
        <f>'salaires 24%'!F51*0.0082*1.04*179/209</f>
        <v>34.554680727272732</v>
      </c>
      <c r="G51" s="17">
        <f>'salaires 24%'!G51*0.0082*1.04*179/209</f>
        <v>35.686782928229668</v>
      </c>
      <c r="H51" s="17">
        <f>'salaires 24%'!H51*0.0082*1.04*179/209</f>
        <v>36.818885129186611</v>
      </c>
      <c r="I51" s="17">
        <f>'salaires 24%'!I51*0.0082*1.04*179/209</f>
        <v>37.242510468899525</v>
      </c>
      <c r="J51" s="17">
        <f>'salaires 24%'!J51*0.0082*1.04*179/209</f>
        <v>37.673439693779912</v>
      </c>
    </row>
    <row r="52" spans="1:10">
      <c r="A52" s="5">
        <v>255</v>
      </c>
      <c r="B52" s="17">
        <f>'salaires 24%'!B52*0.0082*1.04*179/209</f>
        <v>31.640430545454546</v>
      </c>
      <c r="C52" s="17">
        <f>'salaires 24%'!C52*0.0082*1.04*179/209</f>
        <v>32.509592880382783</v>
      </c>
      <c r="D52" s="17">
        <f>'salaires 24%'!D52*0.0082*1.04*179/209</f>
        <v>33.37875521531101</v>
      </c>
      <c r="E52" s="17">
        <f>'salaires 24%'!E52*0.0082*1.04*179/209</f>
        <v>34.247917550239237</v>
      </c>
      <c r="F52" s="17">
        <f>'salaires 24%'!F52*0.0082*1.04*179/209</f>
        <v>35.409235291866032</v>
      </c>
      <c r="G52" s="17">
        <f>'salaires 24%'!G52*0.0082*1.04*179/209</f>
        <v>36.570553033492821</v>
      </c>
      <c r="H52" s="17">
        <f>'salaires 24%'!H52*0.0082*1.04*179/209</f>
        <v>37.731870775119624</v>
      </c>
      <c r="I52" s="17">
        <f>'salaires 24%'!I52*0.0082*1.04*179/209</f>
        <v>38.170103885167464</v>
      </c>
      <c r="J52" s="17">
        <f>'salaires 24%'!J52*0.0082*1.04*179/209</f>
        <v>38.601033110047851</v>
      </c>
    </row>
    <row r="53" spans="1:10">
      <c r="A53" s="5">
        <v>260</v>
      </c>
      <c r="B53" s="17">
        <f>'salaires 24%'!B53*0.0082*1.04*179/209</f>
        <v>32.421946258373211</v>
      </c>
      <c r="C53" s="17">
        <f>'salaires 24%'!C53*0.0082*1.04*179/209</f>
        <v>33.313020248803838</v>
      </c>
      <c r="D53" s="17">
        <f>'salaires 24%'!D53*0.0082*1.04*179/209</f>
        <v>34.204094239234458</v>
      </c>
      <c r="E53" s="17">
        <f>'salaires 24%'!E53*0.0082*1.04*179/209</f>
        <v>35.095168229665077</v>
      </c>
      <c r="F53" s="17">
        <f>'salaires 24%'!F53*0.0082*1.04*179/209</f>
        <v>36.285701511961726</v>
      </c>
      <c r="G53" s="17">
        <f>'salaires 24%'!G53*0.0082*1.04*179/209</f>
        <v>37.476234794258382</v>
      </c>
      <c r="H53" s="17">
        <f>'salaires 24%'!H53*0.0082*1.04*179/209</f>
        <v>38.66676807655503</v>
      </c>
      <c r="I53" s="17">
        <f>'salaires 24%'!I53*0.0082*1.04*179/209</f>
        <v>39.112305071770344</v>
      </c>
      <c r="J53" s="17">
        <f>'salaires 24%'!J53*0.0082*1.04*179/209</f>
        <v>39.55784206698565</v>
      </c>
    </row>
    <row r="54" spans="1:10">
      <c r="A54" s="5">
        <v>265</v>
      </c>
      <c r="B54" s="17">
        <f>'salaires 24%'!B54*0.0082*1.04*179/209</f>
        <v>33.225373626794259</v>
      </c>
      <c r="C54" s="17">
        <f>'salaires 24%'!C54*0.0082*1.04*179/209</f>
        <v>34.138359272727286</v>
      </c>
      <c r="D54" s="17">
        <f>'salaires 24%'!D54*0.0082*1.04*179/209</f>
        <v>35.051344918660291</v>
      </c>
      <c r="E54" s="17">
        <f>'salaires 24%'!E54*0.0082*1.04*179/209</f>
        <v>35.971634449760771</v>
      </c>
      <c r="F54" s="17">
        <f>'salaires 24%'!F54*0.0082*1.04*179/209</f>
        <v>37.191383272727279</v>
      </c>
      <c r="G54" s="17">
        <f>'salaires 24%'!G54*0.0082*1.04*179/209</f>
        <v>38.403828210526321</v>
      </c>
      <c r="H54" s="17">
        <f>'salaires 24%'!H54*0.0082*1.04*179/209</f>
        <v>39.623577033492836</v>
      </c>
      <c r="I54" s="17">
        <f>'salaires 24%'!I54*0.0082*1.04*179/209</f>
        <v>40.083721799043062</v>
      </c>
      <c r="J54" s="17">
        <f>'salaires 24%'!J54*0.0082*1.04*179/209</f>
        <v>40.543866564593309</v>
      </c>
    </row>
    <row r="55" spans="1:10">
      <c r="A55" s="5">
        <v>270</v>
      </c>
      <c r="B55" s="17">
        <f>'salaires 24%'!B55*0.0082*1.04*179/209</f>
        <v>34.043408765550247</v>
      </c>
      <c r="C55" s="17">
        <f>'salaires 24%'!C55*0.0082*1.04*179/209</f>
        <v>34.978306066985652</v>
      </c>
      <c r="D55" s="17">
        <f>'salaires 24%'!D55*0.0082*1.04*179/209</f>
        <v>35.920507253588518</v>
      </c>
      <c r="E55" s="17">
        <f>'salaires 24%'!E55*0.0082*1.04*179/209</f>
        <v>36.855404555023924</v>
      </c>
      <c r="F55" s="17">
        <f>'salaires 24%'!F55*0.0082*1.04*179/209</f>
        <v>38.104368918660292</v>
      </c>
      <c r="G55" s="17">
        <f>'salaires 24%'!G55*0.0082*1.04*179/209</f>
        <v>39.35333328229666</v>
      </c>
      <c r="H55" s="17">
        <f>'salaires 24%'!H55*0.0082*1.04*179/209</f>
        <v>40.602297645933014</v>
      </c>
      <c r="I55" s="17">
        <f>'salaires 24%'!I55*0.0082*1.04*179/209</f>
        <v>41.06974629665072</v>
      </c>
      <c r="J55" s="17">
        <f>'salaires 24%'!J55*0.0082*1.04*179/209</f>
        <v>41.53719494736842</v>
      </c>
    </row>
    <row r="56" spans="1:10">
      <c r="A56" s="5">
        <v>275</v>
      </c>
      <c r="B56" s="17">
        <f>'salaires 24%'!B56*0.0082*1.04*179/209</f>
        <v>34.883355559808614</v>
      </c>
      <c r="C56" s="17">
        <f>'salaires 24%'!C56*0.0082*1.04*179/209</f>
        <v>35.840164516746412</v>
      </c>
      <c r="D56" s="17">
        <f>'salaires 24%'!D56*0.0082*1.04*179/209</f>
        <v>36.804277358851678</v>
      </c>
      <c r="E56" s="17">
        <f>'salaires 24%'!E56*0.0082*1.04*179/209</f>
        <v>37.761086315789477</v>
      </c>
      <c r="F56" s="17">
        <f>'salaires 24%'!F56*0.0082*1.04*179/209</f>
        <v>39.046570105263164</v>
      </c>
      <c r="G56" s="17">
        <f>'salaires 24%'!G56*0.0082*1.04*179/209</f>
        <v>40.324750009569385</v>
      </c>
      <c r="H56" s="17">
        <f>'salaires 24%'!H56*0.0082*1.04*179/209</f>
        <v>41.602929913875606</v>
      </c>
      <c r="I56" s="17">
        <f>'salaires 24%'!I56*0.0082*1.04*179/209</f>
        <v>42.084986334928232</v>
      </c>
      <c r="J56" s="17">
        <f>'salaires 24%'!J56*0.0082*1.04*179/209</f>
        <v>42.567042755980872</v>
      </c>
    </row>
    <row r="57" spans="1:10">
      <c r="A57" s="5">
        <v>280</v>
      </c>
      <c r="B57" s="17">
        <f>'salaires 24%'!B57*0.0082*1.04*179/209</f>
        <v>35.745214009569381</v>
      </c>
      <c r="C57" s="17">
        <f>'salaires 24%'!C57*0.0082*1.04*179/209</f>
        <v>36.731238507177032</v>
      </c>
      <c r="D57" s="17">
        <f>'salaires 24%'!D57*0.0082*1.04*179/209</f>
        <v>37.717263004784698</v>
      </c>
      <c r="E57" s="17">
        <f>'salaires 24%'!E57*0.0082*1.04*179/209</f>
        <v>38.695983617224883</v>
      </c>
      <c r="F57" s="17">
        <f>'salaires 24%'!F57*0.0082*1.04*179/209</f>
        <v>40.01068294736843</v>
      </c>
      <c r="G57" s="17">
        <f>'salaires 24%'!G57*0.0082*1.04*179/209</f>
        <v>41.318078392344503</v>
      </c>
      <c r="H57" s="17">
        <f>'salaires 24%'!H57*0.0082*1.04*179/209</f>
        <v>42.632777722488051</v>
      </c>
      <c r="I57" s="17">
        <f>'salaires 24%'!I57*0.0082*1.04*179/209</f>
        <v>43.122138028708143</v>
      </c>
      <c r="J57" s="17">
        <f>'salaires 24%'!J57*0.0082*1.04*179/209</f>
        <v>43.618802220095695</v>
      </c>
    </row>
    <row r="58" spans="1:10">
      <c r="A58" s="5">
        <v>285</v>
      </c>
      <c r="B58" s="17">
        <f>'salaires 24%'!B58*0.0082*1.04*179/209</f>
        <v>36.555945263157902</v>
      </c>
      <c r="C58" s="17">
        <f>'salaires 24%'!C58*0.0082*1.04*179/209</f>
        <v>37.56388141626794</v>
      </c>
      <c r="D58" s="17">
        <f>'salaires 24%'!D58*0.0082*1.04*179/209</f>
        <v>38.564513684210532</v>
      </c>
      <c r="E58" s="17">
        <f>'salaires 24%'!E58*0.0082*1.04*179/209</f>
        <v>39.572449837320583</v>
      </c>
      <c r="F58" s="17">
        <f>'salaires 24%'!F58*0.0082*1.04*179/209</f>
        <v>40.916364708133976</v>
      </c>
      <c r="G58" s="17">
        <f>'salaires 24%'!G58*0.0082*1.04*179/209</f>
        <v>42.260279578947376</v>
      </c>
      <c r="H58" s="17">
        <f>'salaires 24%'!H58*0.0082*1.04*179/209</f>
        <v>43.596890564593309</v>
      </c>
      <c r="I58" s="17">
        <f>'salaires 24%'!I58*0.0082*1.04*179/209</f>
        <v>44.100858641148335</v>
      </c>
      <c r="J58" s="17">
        <f>'salaires 24%'!J58*0.0082*1.04*179/209</f>
        <v>44.604826717703354</v>
      </c>
    </row>
    <row r="59" spans="1:10">
      <c r="A59" s="5">
        <v>290</v>
      </c>
      <c r="B59" s="17">
        <f>'salaires 24%'!B59*0.0082*1.04*179/209</f>
        <v>37.38128428708135</v>
      </c>
      <c r="C59" s="17">
        <f>'salaires 24%'!C59*0.0082*1.04*179/209</f>
        <v>38.41113209569378</v>
      </c>
      <c r="D59" s="17">
        <f>'salaires 24%'!D59*0.0082*1.04*179/209</f>
        <v>39.433676019138765</v>
      </c>
      <c r="E59" s="17">
        <f>'salaires 24%'!E59*0.0082*1.04*179/209</f>
        <v>40.463523827751203</v>
      </c>
      <c r="F59" s="17">
        <f>'salaires 24%'!F59*0.0082*1.04*179/209</f>
        <v>41.836654239234463</v>
      </c>
      <c r="G59" s="17">
        <f>'salaires 24%'!G59*0.0082*1.04*179/209</f>
        <v>43.209784650717708</v>
      </c>
      <c r="H59" s="17">
        <f>'salaires 24%'!H59*0.0082*1.04*179/209</f>
        <v>44.582915062200968</v>
      </c>
      <c r="I59" s="17">
        <f>'salaires 24%'!I59*0.0082*1.04*179/209</f>
        <v>45.094187023923446</v>
      </c>
      <c r="J59" s="17">
        <f>'salaires 24%'!J59*0.0082*1.04*179/209</f>
        <v>45.612762870813398</v>
      </c>
    </row>
    <row r="60" spans="1:10">
      <c r="A60" s="5">
        <v>295</v>
      </c>
      <c r="B60" s="17">
        <f>'salaires 24%'!B60*0.0082*1.04*179/209</f>
        <v>38.20662331100479</v>
      </c>
      <c r="C60" s="17">
        <f>'salaires 24%'!C60*0.0082*1.04*179/209</f>
        <v>39.258382775119628</v>
      </c>
      <c r="D60" s="17">
        <f>'salaires 24%'!D60*0.0082*1.04*179/209</f>
        <v>40.310142239234452</v>
      </c>
      <c r="E60" s="17">
        <f>'salaires 24%'!E60*0.0082*1.04*179/209</f>
        <v>41.361901703349282</v>
      </c>
      <c r="F60" s="17">
        <f>'salaires 24%'!F60*0.0082*1.04*179/209</f>
        <v>42.764247655502395</v>
      </c>
      <c r="G60" s="17">
        <f>'salaires 24%'!G60*0.0082*1.04*179/209</f>
        <v>44.166593607655514</v>
      </c>
      <c r="H60" s="17">
        <f>'salaires 24%'!H60*0.0082*1.04*179/209</f>
        <v>45.568939559808619</v>
      </c>
      <c r="I60" s="17">
        <f>'salaires 24%'!I60*0.0082*1.04*179/209</f>
        <v>46.094819291866031</v>
      </c>
      <c r="J60" s="17">
        <f>'salaires 24%'!J60*0.0082*1.04*179/209</f>
        <v>46.620699023923457</v>
      </c>
    </row>
    <row r="61" spans="1:10">
      <c r="A61" s="5">
        <v>300</v>
      </c>
      <c r="B61" s="17">
        <f>'salaires 24%'!B61*0.0082*1.04*179/209</f>
        <v>39.053873990430624</v>
      </c>
      <c r="C61" s="17">
        <f>'salaires 24%'!C61*0.0082*1.04*179/209</f>
        <v>40.134848995215314</v>
      </c>
      <c r="D61" s="17">
        <f>'salaires 24%'!D61*0.0082*1.04*179/209</f>
        <v>41.208520114832545</v>
      </c>
      <c r="E61" s="17">
        <f>'salaires 24%'!E61*0.0082*1.04*179/209</f>
        <v>42.282191234449769</v>
      </c>
      <c r="F61" s="17">
        <f>'salaires 24%'!F61*0.0082*1.04*179/209</f>
        <v>43.713752727272734</v>
      </c>
      <c r="G61" s="17">
        <f>'salaires 24%'!G61*0.0082*1.04*179/209</f>
        <v>45.145314220095699</v>
      </c>
      <c r="H61" s="17">
        <f>'salaires 24%'!H61*0.0082*1.04*179/209</f>
        <v>46.584179598086138</v>
      </c>
      <c r="I61" s="17">
        <f>'salaires 24%'!I61*0.0082*1.04*179/209</f>
        <v>47.117363215311009</v>
      </c>
      <c r="J61" s="17">
        <f>'salaires 24%'!J61*0.0082*1.04*179/209</f>
        <v>47.657850717703347</v>
      </c>
    </row>
    <row r="62" spans="1:10">
      <c r="A62" s="5">
        <v>305</v>
      </c>
      <c r="B62" s="17">
        <f>'salaires 24%'!B62*0.0082*1.04*179/209</f>
        <v>39.930340210526325</v>
      </c>
      <c r="C62" s="17">
        <f>'salaires 24%'!C62*0.0082*1.04*179/209</f>
        <v>41.025922985645941</v>
      </c>
      <c r="D62" s="17">
        <f>'salaires 24%'!D62*0.0082*1.04*179/209</f>
        <v>42.128809645933018</v>
      </c>
      <c r="E62" s="17">
        <f>'salaires 24%'!E62*0.0082*1.04*179/209</f>
        <v>43.224392421052634</v>
      </c>
      <c r="F62" s="17">
        <f>'salaires 24%'!F62*0.0082*1.04*179/209</f>
        <v>44.692473339712919</v>
      </c>
      <c r="G62" s="17">
        <f>'salaires 24%'!G62*0.0082*1.04*179/209</f>
        <v>46.16055425837321</v>
      </c>
      <c r="H62" s="17">
        <f>'salaires 24%'!H62*0.0082*1.04*179/209</f>
        <v>47.621331291866035</v>
      </c>
      <c r="I62" s="17">
        <f>'salaires 24%'!I62*0.0082*1.04*179/209</f>
        <v>48.169122679425847</v>
      </c>
      <c r="J62" s="17">
        <f>'salaires 24%'!J62*0.0082*1.04*179/209</f>
        <v>48.724217952153111</v>
      </c>
    </row>
    <row r="63" spans="1:10">
      <c r="A63" s="5">
        <v>310</v>
      </c>
      <c r="B63" s="17">
        <f>'salaires 24%'!B63*0.0082*1.04*179/209</f>
        <v>40.821414200956951</v>
      </c>
      <c r="C63" s="17">
        <f>'salaires 24%'!C63*0.0082*1.04*179/209</f>
        <v>41.938908631578947</v>
      </c>
      <c r="D63" s="17">
        <f>'salaires 24%'!D63*0.0082*1.04*179/209</f>
        <v>43.063706947368424</v>
      </c>
      <c r="E63" s="17">
        <f>'salaires 24%'!E63*0.0082*1.04*179/209</f>
        <v>44.188505263157907</v>
      </c>
      <c r="F63" s="17">
        <f>'salaires 24%'!F63*0.0082*1.04*179/209</f>
        <v>45.685801722488044</v>
      </c>
      <c r="G63" s="17">
        <f>'salaires 24%'!G63*0.0082*1.04*179/209</f>
        <v>47.183098181818188</v>
      </c>
      <c r="H63" s="17">
        <f>'salaires 24%'!H63*0.0082*1.04*179/209</f>
        <v>48.680394641148332</v>
      </c>
      <c r="I63" s="17">
        <f>'salaires 24%'!I63*0.0082*1.04*179/209</f>
        <v>49.242793799043064</v>
      </c>
      <c r="J63" s="17">
        <f>'salaires 24%'!J63*0.0082*1.04*179/209</f>
        <v>49.805192956937802</v>
      </c>
    </row>
    <row r="64" spans="1:10">
      <c r="A64" s="5">
        <v>315</v>
      </c>
      <c r="B64" s="17">
        <f>'salaires 24%'!B64*0.0082*1.04*179/209</f>
        <v>41.734399846889957</v>
      </c>
      <c r="C64" s="17">
        <f>'salaires 24%'!C64*0.0082*1.04*179/209</f>
        <v>42.88110981818182</v>
      </c>
      <c r="D64" s="17">
        <f>'salaires 24%'!D64*0.0082*1.04*179/209</f>
        <v>44.027819789473682</v>
      </c>
      <c r="E64" s="17">
        <f>'salaires 24%'!E64*0.0082*1.04*179/209</f>
        <v>45.174529760765552</v>
      </c>
      <c r="F64" s="17">
        <f>'salaires 24%'!F64*0.0082*1.04*179/209</f>
        <v>46.708345645933022</v>
      </c>
      <c r="G64" s="17">
        <f>'salaires 24%'!G64*0.0082*1.04*179/209</f>
        <v>48.242161531100479</v>
      </c>
      <c r="H64" s="17">
        <f>'salaires 24%'!H64*0.0082*1.04*179/209</f>
        <v>49.76867353110049</v>
      </c>
      <c r="I64" s="17">
        <f>'salaires 24%'!I64*0.0082*1.04*179/209</f>
        <v>50.345680459330154</v>
      </c>
      <c r="J64" s="17">
        <f>'salaires 24%'!J64*0.0082*1.04*179/209</f>
        <v>50.922687387559819</v>
      </c>
    </row>
    <row r="65" spans="1:10">
      <c r="A65" s="5">
        <v>320</v>
      </c>
      <c r="B65" s="17">
        <f>'salaires 24%'!B65*0.0082*1.04*179/209</f>
        <v>42.67660103349283</v>
      </c>
      <c r="C65" s="17">
        <f>'salaires 24%'!C65*0.0082*1.04*179/209</f>
        <v>43.852526545454552</v>
      </c>
      <c r="D65" s="17">
        <f>'salaires 24%'!D65*0.0082*1.04*179/209</f>
        <v>45.021148172248814</v>
      </c>
      <c r="E65" s="17">
        <f>'salaires 24%'!E65*0.0082*1.04*179/209</f>
        <v>46.19707368421053</v>
      </c>
      <c r="F65" s="17">
        <f>'salaires 24%'!F65*0.0082*1.04*179/209</f>
        <v>47.76740899521532</v>
      </c>
      <c r="G65" s="17">
        <f>'salaires 24%'!G65*0.0082*1.04*179/209</f>
        <v>49.330440421052636</v>
      </c>
      <c r="H65" s="17">
        <f>'salaires 24%'!H65*0.0082*1.04*179/209</f>
        <v>50.893471846889959</v>
      </c>
      <c r="I65" s="17">
        <f>'salaires 24%'!I65*0.0082*1.04*179/209</f>
        <v>51.48508654545455</v>
      </c>
      <c r="J65" s="17">
        <f>'salaires 24%'!J65*0.0082*1.04*179/209</f>
        <v>52.069397358851681</v>
      </c>
    </row>
    <row r="66" spans="1:10">
      <c r="A66" s="5">
        <v>325</v>
      </c>
      <c r="B66" s="17">
        <f>'salaires 24%'!B66*0.0082*1.04*179/209</f>
        <v>43.604194449760769</v>
      </c>
      <c r="C66" s="17">
        <f>'salaires 24%'!C66*0.0082*1.04*179/209</f>
        <v>44.802031617224891</v>
      </c>
      <c r="D66" s="17">
        <f>'salaires 24%'!D66*0.0082*1.04*179/209</f>
        <v>45.999868784689006</v>
      </c>
      <c r="E66" s="17">
        <f>'salaires 24%'!E66*0.0082*1.04*179/209</f>
        <v>47.205009837320574</v>
      </c>
      <c r="F66" s="17">
        <f>'salaires 24%'!F66*0.0082*1.04*179/209</f>
        <v>48.804560688995217</v>
      </c>
      <c r="G66" s="17">
        <f>'salaires 24%'!G66*0.0082*1.04*179/209</f>
        <v>50.404111540669859</v>
      </c>
      <c r="H66" s="17">
        <f>'salaires 24%'!H66*0.0082*1.04*179/209</f>
        <v>52.003662392344502</v>
      </c>
      <c r="I66" s="17">
        <f>'salaires 24%'!I66*0.0082*1.04*179/209</f>
        <v>52.602580976076553</v>
      </c>
      <c r="J66" s="17">
        <f>'salaires 24%'!J66*0.0082*1.04*179/209</f>
        <v>53.201499559808617</v>
      </c>
    </row>
    <row r="67" spans="1:10">
      <c r="A67" s="5">
        <v>330</v>
      </c>
      <c r="B67" s="17">
        <f>'salaires 24%'!B67*0.0082*1.04*179/209</f>
        <v>44.553699521531108</v>
      </c>
      <c r="C67" s="17">
        <f>'salaires 24%'!C67*0.0082*1.04*179/209</f>
        <v>45.773448344497616</v>
      </c>
      <c r="D67" s="17">
        <f>'salaires 24%'!D67*0.0082*1.04*179/209</f>
        <v>47.000501052631584</v>
      </c>
      <c r="E67" s="17">
        <f>'salaires 24%'!E67*0.0082*1.04*179/209</f>
        <v>48.227553760765552</v>
      </c>
      <c r="F67" s="17">
        <f>'salaires 24%'!F67*0.0082*1.04*179/209</f>
        <v>49.863624038277528</v>
      </c>
      <c r="G67" s="17">
        <f>'salaires 24%'!G67*0.0082*1.04*179/209</f>
        <v>51.499694315789476</v>
      </c>
      <c r="H67" s="17">
        <f>'salaires 24%'!H67*0.0082*1.04*179/209</f>
        <v>53.135764593301445</v>
      </c>
      <c r="I67" s="17">
        <f>'salaires 24%'!I67*0.0082*1.04*179/209</f>
        <v>53.749290947368429</v>
      </c>
      <c r="J67" s="17">
        <f>'salaires 24%'!J67*0.0082*1.04*179/209</f>
        <v>54.362817301435413</v>
      </c>
    </row>
    <row r="68" spans="1:10">
      <c r="A68" s="5">
        <v>340</v>
      </c>
      <c r="B68" s="17">
        <f>'salaires 24%'!B68*0.0082*1.04*179/209</f>
        <v>45.649282296650732</v>
      </c>
      <c r="C68" s="17">
        <f>'salaires 24%'!C68*0.0082*1.04*179/209</f>
        <v>46.905550545454552</v>
      </c>
      <c r="D68" s="17">
        <f>'salaires 24%'!D68*0.0082*1.04*179/209</f>
        <v>48.16181879425838</v>
      </c>
      <c r="E68" s="17">
        <f>'salaires 24%'!E68*0.0082*1.04*179/209</f>
        <v>49.418087043062201</v>
      </c>
      <c r="F68" s="17">
        <f>'salaires 24%'!F68*0.0082*1.04*179/209</f>
        <v>51.090676746411489</v>
      </c>
      <c r="G68" s="17">
        <f>'salaires 24%'!G68*0.0082*1.04*179/209</f>
        <v>52.763266449760771</v>
      </c>
      <c r="H68" s="17">
        <f>'salaires 24%'!H68*0.0082*1.04*179/209</f>
        <v>54.443160038277519</v>
      </c>
      <c r="I68" s="17">
        <f>'salaires 24%'!I68*0.0082*1.04*179/209</f>
        <v>55.071294162679436</v>
      </c>
      <c r="J68" s="17">
        <f>'salaires 24%'!J68*0.0082*1.04*179/209</f>
        <v>55.699428287081346</v>
      </c>
    </row>
    <row r="69" spans="1:10">
      <c r="A69" s="5">
        <v>350</v>
      </c>
      <c r="B69" s="17">
        <f>'salaires 24%'!B69*0.0082*1.04*179/209</f>
        <v>46.657218449760769</v>
      </c>
      <c r="C69" s="17">
        <f>'salaires 24%'!C69*0.0082*1.04*179/209</f>
        <v>47.942702239234457</v>
      </c>
      <c r="D69" s="17">
        <f>'salaires 24%'!D69*0.0082*1.04*179/209</f>
        <v>49.228186028708144</v>
      </c>
      <c r="E69" s="17">
        <f>'salaires 24%'!E69*0.0082*1.04*179/209</f>
        <v>50.513669818181825</v>
      </c>
      <c r="F69" s="17">
        <f>'salaires 24%'!F69*0.0082*1.04*179/209</f>
        <v>52.222778947368425</v>
      </c>
      <c r="G69" s="17">
        <f>'salaires 24%'!G69*0.0082*1.04*179/209</f>
        <v>53.939191961722486</v>
      </c>
      <c r="H69" s="17">
        <f>'salaires 24%'!H69*0.0082*1.04*179/209</f>
        <v>55.648301090909101</v>
      </c>
      <c r="I69" s="17">
        <f>'salaires 24%'!I69*0.0082*1.04*179/209</f>
        <v>56.29104298564593</v>
      </c>
      <c r="J69" s="17">
        <f>'salaires 24%'!J69*0.0082*1.04*179/209</f>
        <v>56.933784880382781</v>
      </c>
    </row>
    <row r="70" spans="1:10">
      <c r="A70" s="5">
        <v>355</v>
      </c>
      <c r="B70" s="17">
        <f>'salaires 24%'!B70*0.0082*1.04*179/209</f>
        <v>47.730889569378</v>
      </c>
      <c r="C70" s="17">
        <f>'salaires 24%'!C70*0.0082*1.04*179/209</f>
        <v>49.045588899521533</v>
      </c>
      <c r="D70" s="17">
        <f>'salaires 24%'!D70*0.0082*1.04*179/209</f>
        <v>50.360288229665073</v>
      </c>
      <c r="E70" s="17">
        <f>'salaires 24%'!E70*0.0082*1.04*179/209</f>
        <v>51.674987559808613</v>
      </c>
      <c r="F70" s="17">
        <f>'salaires 24%'!F70*0.0082*1.04*179/209</f>
        <v>53.420616114832541</v>
      </c>
      <c r="G70" s="17">
        <f>'salaires 24%'!G70*0.0082*1.04*179/209</f>
        <v>55.17354855502392</v>
      </c>
      <c r="H70" s="17">
        <f>'salaires 24%'!H70*0.0082*1.04*179/209</f>
        <v>56.926480995215321</v>
      </c>
      <c r="I70" s="17">
        <f>'salaires 24%'!I70*0.0082*1.04*179/209</f>
        <v>57.583830660287092</v>
      </c>
      <c r="J70" s="17">
        <f>'salaires 24%'!J70*0.0082*1.04*179/209</f>
        <v>58.241180325358854</v>
      </c>
    </row>
    <row r="71" spans="1:10">
      <c r="A71" s="5">
        <v>360</v>
      </c>
      <c r="B71" s="17">
        <f>'salaires 24%'!B71*0.0082*1.04*179/209</f>
        <v>48.833776229665077</v>
      </c>
      <c r="C71" s="17">
        <f>'salaires 24%'!C71*0.0082*1.04*179/209</f>
        <v>50.177691100478469</v>
      </c>
      <c r="D71" s="17">
        <f>'salaires 24%'!D71*0.0082*1.04*179/209</f>
        <v>51.521605971291869</v>
      </c>
      <c r="E71" s="17">
        <f>'salaires 24%'!E71*0.0082*1.04*179/209</f>
        <v>52.865520842105276</v>
      </c>
      <c r="F71" s="17">
        <f>'salaires 24%'!F71*0.0082*1.04*179/209</f>
        <v>54.654972708133975</v>
      </c>
      <c r="G71" s="17">
        <f>'salaires 24%'!G71*0.0082*1.04*179/209</f>
        <v>56.451728459330148</v>
      </c>
      <c r="H71" s="17">
        <f>'salaires 24%'!H71*0.0082*1.04*179/209</f>
        <v>58.241180325358854</v>
      </c>
      <c r="I71" s="17">
        <f>'salaires 24%'!I71*0.0082*1.04*179/209</f>
        <v>58.913137760765565</v>
      </c>
      <c r="J71" s="17">
        <f>'salaires 24%'!J71*0.0082*1.04*179/209</f>
        <v>59.585095196172254</v>
      </c>
    </row>
    <row r="72" spans="1:10">
      <c r="A72" s="5">
        <v>365</v>
      </c>
      <c r="B72" s="17">
        <f>'salaires 24%'!B72*0.0082*1.04*179/209</f>
        <v>49.951270660287094</v>
      </c>
      <c r="C72" s="17">
        <f>'salaires 24%'!C72*0.0082*1.04*179/209</f>
        <v>51.331704956937806</v>
      </c>
      <c r="D72" s="17">
        <f>'salaires 24%'!D72*0.0082*1.04*179/209</f>
        <v>52.704835368421058</v>
      </c>
      <c r="E72" s="17">
        <f>'salaires 24%'!E72*0.0082*1.04*179/209</f>
        <v>54.077965779904325</v>
      </c>
      <c r="F72" s="17">
        <f>'salaires 24%'!F72*0.0082*1.04*179/209</f>
        <v>55.91124095693781</v>
      </c>
      <c r="G72" s="17">
        <f>'salaires 24%'!G72*0.0082*1.04*179/209</f>
        <v>57.744516133971302</v>
      </c>
      <c r="H72" s="17">
        <f>'salaires 24%'!H72*0.0082*1.04*179/209</f>
        <v>59.577791311004781</v>
      </c>
      <c r="I72" s="17">
        <f>'salaires 24%'!I72*0.0082*1.04*179/209</f>
        <v>60.264356516746417</v>
      </c>
      <c r="J72" s="17">
        <f>'salaires 24%'!J72*0.0082*1.04*179/209</f>
        <v>60.95092172248804</v>
      </c>
    </row>
    <row r="73" spans="1:10">
      <c r="A73" s="5">
        <v>370</v>
      </c>
      <c r="B73" s="17">
        <f>'salaires 24%'!B73*0.0082*1.04*179/209</f>
        <v>51.097980631578956</v>
      </c>
      <c r="C73" s="17">
        <f>'salaires 24%'!C73*0.0082*1.04*179/209</f>
        <v>52.507630468899528</v>
      </c>
      <c r="D73" s="17">
        <f>'salaires 24%'!D73*0.0082*1.04*179/209</f>
        <v>53.9172803062201</v>
      </c>
      <c r="E73" s="17">
        <f>'salaires 24%'!E73*0.0082*1.04*179/209</f>
        <v>55.319626258373212</v>
      </c>
      <c r="F73" s="17">
        <f>'salaires 24%'!F73*0.0082*1.04*179/209</f>
        <v>57.196724746411491</v>
      </c>
      <c r="G73" s="17">
        <f>'salaires 24%'!G73*0.0082*1.04*179/209</f>
        <v>59.073823234449776</v>
      </c>
      <c r="H73" s="17">
        <f>'salaires 24%'!H73*0.0082*1.04*179/209</f>
        <v>60.943617837320581</v>
      </c>
      <c r="I73" s="17">
        <f>'salaires 24%'!I73*0.0082*1.04*179/209</f>
        <v>61.652094698564589</v>
      </c>
      <c r="J73" s="17">
        <f>'salaires 24%'!J73*0.0082*1.04*179/209</f>
        <v>62.353267674641152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73"/>
  <sheetViews>
    <sheetView topLeftCell="A40" workbookViewId="0">
      <selection sqref="A1:J73"/>
    </sheetView>
  </sheetViews>
  <sheetFormatPr baseColWidth="10" defaultRowHeight="12.3"/>
  <sheetData>
    <row r="2" spans="1:10" ht="15">
      <c r="A2" s="21"/>
      <c r="B2" s="22"/>
      <c r="C2" s="22"/>
      <c r="D2" s="24" t="s">
        <v>33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24%'!B7*0.0082*1.04*167/209</f>
        <v>10.364457875598088</v>
      </c>
      <c r="C7" s="17">
        <f>'salaires 24%'!C7*0.0082*1.04*167/209</f>
        <v>10.643841684210528</v>
      </c>
      <c r="D7" s="17">
        <f>'salaires 24%'!D7*0.0082*1.04*167/209</f>
        <v>10.930039732057418</v>
      </c>
      <c r="E7" s="17">
        <f>'salaires 24%'!E7*0.0082*1.04*167/209</f>
        <v>11.216237779904308</v>
      </c>
      <c r="F7" s="17">
        <f>'salaires 24%'!F7*0.0082*1.04*167/209</f>
        <v>11.597835177033494</v>
      </c>
      <c r="G7" s="17">
        <f>'salaires 24%'!G7*0.0082*1.04*167/209</f>
        <v>11.979432574162681</v>
      </c>
      <c r="H7" s="17">
        <f>'salaires 24%'!H7*0.0082*1.04*167/209</f>
        <v>12.361029971291867</v>
      </c>
      <c r="I7" s="17">
        <f>'salaires 24%'!I7*0.0082*1.04*167/209</f>
        <v>12.504128995215313</v>
      </c>
      <c r="J7" s="17">
        <f>'salaires 24%'!J7*0.0082*1.04*167/209</f>
        <v>12.640413779904307</v>
      </c>
    </row>
    <row r="8" spans="1:10">
      <c r="A8" s="5">
        <v>35</v>
      </c>
      <c r="B8" s="17">
        <f>'salaires 24%'!B8*0.0082*1.04*167/209</f>
        <v>10.562070813397129</v>
      </c>
      <c r="C8" s="17">
        <f>'salaires 24%'!C8*0.0082*1.04*167/209</f>
        <v>10.85508310047847</v>
      </c>
      <c r="D8" s="17">
        <f>'salaires 24%'!D8*0.0082*1.04*167/209</f>
        <v>11.14128114832536</v>
      </c>
      <c r="E8" s="17">
        <f>'salaires 24%'!E8*0.0082*1.04*167/209</f>
        <v>11.434293435406701</v>
      </c>
      <c r="F8" s="17">
        <f>'salaires 24%'!F8*0.0082*1.04*167/209</f>
        <v>11.822705071770336</v>
      </c>
      <c r="G8" s="17">
        <f>'salaires 24%'!G8*0.0082*1.04*167/209</f>
        <v>12.211116708133973</v>
      </c>
      <c r="H8" s="17">
        <f>'salaires 24%'!H8*0.0082*1.04*167/209</f>
        <v>12.592714105263159</v>
      </c>
      <c r="I8" s="17">
        <f>'salaires 24%'!I8*0.0082*1.04*167/209</f>
        <v>12.742627368421054</v>
      </c>
      <c r="J8" s="17">
        <f>'salaires 24%'!J8*0.0082*1.04*167/209</f>
        <v>12.8857263923445</v>
      </c>
    </row>
    <row r="9" spans="1:10">
      <c r="A9" s="5">
        <v>40</v>
      </c>
      <c r="B9" s="17">
        <f>'salaires 24%'!B9*0.0082*1.04*167/209</f>
        <v>10.766497990430622</v>
      </c>
      <c r="C9" s="17">
        <f>'salaires 24%'!C9*0.0082*1.04*167/209</f>
        <v>11.066324516746413</v>
      </c>
      <c r="D9" s="17">
        <f>'salaires 24%'!D9*0.0082*1.04*167/209</f>
        <v>11.359336803827754</v>
      </c>
      <c r="E9" s="17">
        <f>'salaires 24%'!E9*0.0082*1.04*167/209</f>
        <v>11.65916333014354</v>
      </c>
      <c r="F9" s="17">
        <f>'salaires 24%'!F9*0.0082*1.04*167/209</f>
        <v>12.054389205741629</v>
      </c>
      <c r="G9" s="17">
        <f>'salaires 24%'!G9*0.0082*1.04*167/209</f>
        <v>12.449615081339713</v>
      </c>
      <c r="H9" s="17">
        <f>'salaires 24%'!H9*0.0082*1.04*167/209</f>
        <v>12.8448409569378</v>
      </c>
      <c r="I9" s="17">
        <f>'salaires 24%'!I9*0.0082*1.04*167/209</f>
        <v>12.994754220095693</v>
      </c>
      <c r="J9" s="17">
        <f>'salaires 24%'!J9*0.0082*1.04*167/209</f>
        <v>13.137853244019141</v>
      </c>
    </row>
    <row r="10" spans="1:10">
      <c r="A10" s="5">
        <v>45</v>
      </c>
      <c r="B10" s="17">
        <f>'salaires 24%'!B10*0.0082*1.04*167/209</f>
        <v>10.984553645933016</v>
      </c>
      <c r="C10" s="17">
        <f>'salaires 24%'!C10*0.0082*1.04*167/209</f>
        <v>11.284380172248806</v>
      </c>
      <c r="D10" s="17">
        <f>'salaires 24%'!D10*0.0082*1.04*167/209</f>
        <v>11.584206698564596</v>
      </c>
      <c r="E10" s="17">
        <f>'salaires 24%'!E10*0.0082*1.04*167/209</f>
        <v>11.890847464114833</v>
      </c>
      <c r="F10" s="17">
        <f>'salaires 24%'!F10*0.0082*1.04*167/209</f>
        <v>12.29288757894737</v>
      </c>
      <c r="G10" s="17">
        <f>'salaires 24%'!G10*0.0082*1.04*167/209</f>
        <v>12.694927693779906</v>
      </c>
      <c r="H10" s="17">
        <f>'salaires 24%'!H10*0.0082*1.04*167/209</f>
        <v>13.096967808612442</v>
      </c>
      <c r="I10" s="17">
        <f>'salaires 24%'!I10*0.0082*1.04*167/209</f>
        <v>13.246881071770337</v>
      </c>
      <c r="J10" s="17">
        <f>'salaires 24%'!J10*0.0082*1.04*167/209</f>
        <v>13.403608574162678</v>
      </c>
    </row>
    <row r="11" spans="1:10">
      <c r="A11" s="5">
        <v>50</v>
      </c>
      <c r="B11" s="17">
        <f>'salaires 24%'!B11*0.0082*1.04*167/209</f>
        <v>11.202609301435409</v>
      </c>
      <c r="C11" s="17">
        <f>'salaires 24%'!C11*0.0082*1.04*167/209</f>
        <v>11.509250066985649</v>
      </c>
      <c r="D11" s="17">
        <f>'salaires 24%'!D11*0.0082*1.04*167/209</f>
        <v>11.815890832535885</v>
      </c>
      <c r="E11" s="17">
        <f>'salaires 24%'!E11*0.0082*1.04*167/209</f>
        <v>12.122531598086127</v>
      </c>
      <c r="F11" s="17">
        <f>'salaires 24%'!F11*0.0082*1.04*167/209</f>
        <v>12.538200191387562</v>
      </c>
      <c r="G11" s="17">
        <f>'salaires 24%'!G11*0.0082*1.04*167/209</f>
        <v>12.947054545454549</v>
      </c>
      <c r="H11" s="17">
        <f>'salaires 24%'!H11*0.0082*1.04*167/209</f>
        <v>13.355908899521534</v>
      </c>
      <c r="I11" s="17">
        <f>'salaires 24%'!I11*0.0082*1.04*167/209</f>
        <v>13.512636401913875</v>
      </c>
      <c r="J11" s="17">
        <f>'salaires 24%'!J11*0.0082*1.04*167/209</f>
        <v>13.669363904306222</v>
      </c>
    </row>
    <row r="12" spans="1:10">
      <c r="A12" s="5">
        <v>55</v>
      </c>
      <c r="B12" s="17">
        <f>'salaires 24%'!B12*0.0082*1.04*167/209</f>
        <v>11.413850717703351</v>
      </c>
      <c r="C12" s="17">
        <f>'salaires 24%'!C12*0.0082*1.04*167/209</f>
        <v>11.72730572248804</v>
      </c>
      <c r="D12" s="17">
        <f>'salaires 24%'!D12*0.0082*1.04*167/209</f>
        <v>12.040760727272728</v>
      </c>
      <c r="E12" s="17">
        <f>'salaires 24%'!E12*0.0082*1.04*167/209</f>
        <v>12.354215732057417</v>
      </c>
      <c r="F12" s="17">
        <f>'salaires 24%'!F12*0.0082*1.04*167/209</f>
        <v>12.776698564593303</v>
      </c>
      <c r="G12" s="17">
        <f>'salaires 24%'!G12*0.0082*1.04*167/209</f>
        <v>13.19236715789474</v>
      </c>
      <c r="H12" s="17">
        <f>'salaires 24%'!H12*0.0082*1.04*167/209</f>
        <v>13.614849990430624</v>
      </c>
      <c r="I12" s="17">
        <f>'salaires 24%'!I12*0.0082*1.04*167/209</f>
        <v>13.771577492822971</v>
      </c>
      <c r="J12" s="17">
        <f>'salaires 24%'!J12*0.0082*1.04*167/209</f>
        <v>13.928304995215312</v>
      </c>
    </row>
    <row r="13" spans="1:10">
      <c r="A13" s="5">
        <v>60</v>
      </c>
      <c r="B13" s="17">
        <f>'salaires 24%'!B13*0.0082*1.04*167/209</f>
        <v>11.631906373205743</v>
      </c>
      <c r="C13" s="17">
        <f>'salaires 24%'!C13*0.0082*1.04*167/209</f>
        <v>11.952175617224881</v>
      </c>
      <c r="D13" s="17">
        <f>'salaires 24%'!D13*0.0082*1.04*167/209</f>
        <v>12.27244486124402</v>
      </c>
      <c r="E13" s="17">
        <f>'salaires 24%'!E13*0.0082*1.04*167/209</f>
        <v>12.592714105263159</v>
      </c>
      <c r="F13" s="17">
        <f>'salaires 24%'!F13*0.0082*1.04*167/209</f>
        <v>13.022011177033495</v>
      </c>
      <c r="G13" s="17">
        <f>'salaires 24%'!G13*0.0082*1.04*167/209</f>
        <v>13.451308248803828</v>
      </c>
      <c r="H13" s="17">
        <f>'salaires 24%'!H13*0.0082*1.04*167/209</f>
        <v>13.873791081339713</v>
      </c>
      <c r="I13" s="17">
        <f>'salaires 24%'!I13*0.0082*1.04*167/209</f>
        <v>14.03733282296651</v>
      </c>
      <c r="J13" s="17">
        <f>'salaires 24%'!J13*0.0082*1.04*167/209</f>
        <v>14.194060325358851</v>
      </c>
    </row>
    <row r="14" spans="1:10">
      <c r="A14" s="5">
        <v>65</v>
      </c>
      <c r="B14" s="17">
        <f>'salaires 24%'!B14*0.0082*1.04*167/209</f>
        <v>11.870404746411486</v>
      </c>
      <c r="C14" s="17">
        <f>'salaires 24%'!C14*0.0082*1.04*167/209</f>
        <v>12.197488229665074</v>
      </c>
      <c r="D14" s="17">
        <f>'salaires 24%'!D14*0.0082*1.04*167/209</f>
        <v>12.524571712918663</v>
      </c>
      <c r="E14" s="17">
        <f>'salaires 24%'!E14*0.0082*1.04*167/209</f>
        <v>12.851655196172249</v>
      </c>
      <c r="F14" s="17">
        <f>'salaires 24%'!F14*0.0082*1.04*167/209</f>
        <v>13.287766507177036</v>
      </c>
      <c r="G14" s="17">
        <f>'salaires 24%'!G14*0.0082*1.04*167/209</f>
        <v>13.723877818181819</v>
      </c>
      <c r="H14" s="17">
        <f>'salaires 24%'!H14*0.0082*1.04*167/209</f>
        <v>14.159989129186604</v>
      </c>
      <c r="I14" s="17">
        <f>'salaires 24%'!I14*0.0082*1.04*167/209</f>
        <v>14.323530870813398</v>
      </c>
      <c r="J14" s="17">
        <f>'salaires 24%'!J14*0.0082*1.04*167/209</f>
        <v>14.487072612440194</v>
      </c>
    </row>
    <row r="15" spans="1:10">
      <c r="A15" s="5">
        <v>70</v>
      </c>
      <c r="B15" s="17">
        <f>'salaires 24%'!B15*0.0082*1.04*167/209</f>
        <v>12.122531598086127</v>
      </c>
      <c r="C15" s="17">
        <f>'salaires 24%'!C15*0.0082*1.04*167/209</f>
        <v>12.456429320574163</v>
      </c>
      <c r="D15" s="17">
        <f>'salaires 24%'!D15*0.0082*1.04*167/209</f>
        <v>12.790327043062202</v>
      </c>
      <c r="E15" s="17">
        <f>'salaires 24%'!E15*0.0082*1.04*167/209</f>
        <v>13.12422476555024</v>
      </c>
      <c r="F15" s="17">
        <f>'salaires 24%'!F15*0.0082*1.04*167/209</f>
        <v>13.567150315789476</v>
      </c>
      <c r="G15" s="17">
        <f>'salaires 24%'!G15*0.0082*1.04*167/209</f>
        <v>14.010075866028711</v>
      </c>
      <c r="H15" s="17">
        <f>'salaires 24%'!H15*0.0082*1.04*167/209</f>
        <v>14.459815655502394</v>
      </c>
      <c r="I15" s="17">
        <f>'salaires 24%'!I15*0.0082*1.04*167/209</f>
        <v>14.623357397129187</v>
      </c>
      <c r="J15" s="17">
        <f>'salaires 24%'!J15*0.0082*1.04*167/209</f>
        <v>14.793713377990434</v>
      </c>
    </row>
    <row r="16" spans="1:10">
      <c r="A16" s="5">
        <v>75</v>
      </c>
      <c r="B16" s="17">
        <f>'salaires 24%'!B16*0.0082*1.04*167/209</f>
        <v>12.347401492822968</v>
      </c>
      <c r="C16" s="17">
        <f>'salaires 24%'!C16*0.0082*1.04*167/209</f>
        <v>12.688113454545457</v>
      </c>
      <c r="D16" s="17">
        <f>'salaires 24%'!D16*0.0082*1.04*167/209</f>
        <v>13.028825416267944</v>
      </c>
      <c r="E16" s="17">
        <f>'salaires 24%'!E16*0.0082*1.04*167/209</f>
        <v>13.369537377990431</v>
      </c>
      <c r="F16" s="17">
        <f>'salaires 24%'!F16*0.0082*1.04*167/209</f>
        <v>13.819277167464115</v>
      </c>
      <c r="G16" s="17">
        <f>'salaires 24%'!G16*0.0082*1.04*167/209</f>
        <v>14.275831196172252</v>
      </c>
      <c r="H16" s="17">
        <f>'salaires 24%'!H16*0.0082*1.04*167/209</f>
        <v>14.725570985645936</v>
      </c>
      <c r="I16" s="17">
        <f>'salaires 24%'!I16*0.0082*1.04*167/209</f>
        <v>14.895926966507178</v>
      </c>
      <c r="J16" s="17">
        <f>'salaires 24%'!J16*0.0082*1.04*167/209</f>
        <v>15.066282947368425</v>
      </c>
    </row>
    <row r="17" spans="1:10">
      <c r="A17" s="5">
        <v>80</v>
      </c>
      <c r="B17" s="17">
        <f>'salaires 24%'!B17*0.0082*1.04*167/209</f>
        <v>12.572271387559811</v>
      </c>
      <c r="C17" s="17">
        <f>'salaires 24%'!C17*0.0082*1.04*167/209</f>
        <v>12.919797588516747</v>
      </c>
      <c r="D17" s="17">
        <f>'salaires 24%'!D17*0.0082*1.04*167/209</f>
        <v>13.260509550239236</v>
      </c>
      <c r="E17" s="17">
        <f>'salaires 24%'!E17*0.0082*1.04*167/209</f>
        <v>13.608035751196175</v>
      </c>
      <c r="F17" s="17">
        <f>'salaires 24%'!F17*0.0082*1.04*167/209</f>
        <v>14.071404019138757</v>
      </c>
      <c r="G17" s="17">
        <f>'salaires 24%'!G17*0.0082*1.04*167/209</f>
        <v>14.527958047846891</v>
      </c>
      <c r="H17" s="17">
        <f>'salaires 24%'!H17*0.0082*1.04*167/209</f>
        <v>14.991326315789477</v>
      </c>
      <c r="I17" s="17">
        <f>'salaires 24%'!I17*0.0082*1.04*167/209</f>
        <v>15.16849653588517</v>
      </c>
      <c r="J17" s="17">
        <f>'salaires 24%'!J17*0.0082*1.04*167/209</f>
        <v>15.338852516746412</v>
      </c>
    </row>
    <row r="18" spans="1:10">
      <c r="A18" s="5">
        <v>85</v>
      </c>
      <c r="B18" s="17">
        <f>'salaires 24%'!B18*0.0082*1.04*167/209</f>
        <v>12.858469435406702</v>
      </c>
      <c r="C18" s="17">
        <f>'salaires 24%'!C18*0.0082*1.04*167/209</f>
        <v>13.212809875598087</v>
      </c>
      <c r="D18" s="17">
        <f>'salaires 24%'!D18*0.0082*1.04*167/209</f>
        <v>13.567150315789476</v>
      </c>
      <c r="E18" s="17">
        <f>'salaires 24%'!E18*0.0082*1.04*167/209</f>
        <v>13.921490755980864</v>
      </c>
      <c r="F18" s="17">
        <f>'salaires 24%'!F18*0.0082*1.04*167/209</f>
        <v>14.391673263157895</v>
      </c>
      <c r="G18" s="17">
        <f>'salaires 24%'!G18*0.0082*1.04*167/209</f>
        <v>14.861855770334929</v>
      </c>
      <c r="H18" s="17">
        <f>'salaires 24%'!H18*0.0082*1.04*167/209</f>
        <v>15.332038277511963</v>
      </c>
      <c r="I18" s="17">
        <f>'salaires 24%'!I18*0.0082*1.04*167/209</f>
        <v>15.509208497607659</v>
      </c>
      <c r="J18" s="17">
        <f>'salaires 24%'!J18*0.0082*1.04*167/209</f>
        <v>15.686378717703349</v>
      </c>
    </row>
    <row r="19" spans="1:10">
      <c r="A19" s="5">
        <v>90</v>
      </c>
      <c r="B19" s="17">
        <f>'salaires 24%'!B19*0.0082*1.04*167/209</f>
        <v>13.15148172248804</v>
      </c>
      <c r="C19" s="17">
        <f>'salaires 24%'!C19*0.0082*1.04*167/209</f>
        <v>13.512636401913875</v>
      </c>
      <c r="D19" s="17">
        <f>'salaires 24%'!D19*0.0082*1.04*167/209</f>
        <v>13.880605320574164</v>
      </c>
      <c r="E19" s="17">
        <f>'salaires 24%'!E19*0.0082*1.04*167/209</f>
        <v>14.241760000000001</v>
      </c>
      <c r="F19" s="17">
        <f>'salaires 24%'!F19*0.0082*1.04*167/209</f>
        <v>14.725570985645936</v>
      </c>
      <c r="G19" s="17">
        <f>'salaires 24%'!G19*0.0082*1.04*167/209</f>
        <v>15.202567732057418</v>
      </c>
      <c r="H19" s="17">
        <f>'salaires 24%'!H19*0.0082*1.04*167/209</f>
        <v>15.686378717703349</v>
      </c>
      <c r="I19" s="17">
        <f>'salaires 24%'!I19*0.0082*1.04*167/209</f>
        <v>15.870363177033497</v>
      </c>
      <c r="J19" s="17">
        <f>'salaires 24%'!J19*0.0082*1.04*167/209</f>
        <v>16.047533397129186</v>
      </c>
    </row>
    <row r="20" spans="1:10">
      <c r="A20" s="5">
        <v>95</v>
      </c>
      <c r="B20" s="17">
        <f>'salaires 24%'!B20*0.0082*1.04*167/209</f>
        <v>13.437679770334929</v>
      </c>
      <c r="C20" s="17">
        <f>'salaires 24%'!C20*0.0082*1.04*167/209</f>
        <v>13.812462928229667</v>
      </c>
      <c r="D20" s="17">
        <f>'salaires 24%'!D20*0.0082*1.04*167/209</f>
        <v>14.180431846889954</v>
      </c>
      <c r="E20" s="17">
        <f>'salaires 24%'!E20*0.0082*1.04*167/209</f>
        <v>14.548400765550239</v>
      </c>
      <c r="F20" s="17">
        <f>'salaires 24%'!F20*0.0082*1.04*167/209</f>
        <v>15.045840229665073</v>
      </c>
      <c r="G20" s="17">
        <f>'salaires 24%'!G20*0.0082*1.04*167/209</f>
        <v>15.536465454545455</v>
      </c>
      <c r="H20" s="17">
        <f>'salaires 24%'!H20*0.0082*1.04*167/209</f>
        <v>16.033904918660287</v>
      </c>
      <c r="I20" s="17">
        <f>'salaires 24%'!I20*0.0082*1.04*167/209</f>
        <v>16.217889377990431</v>
      </c>
      <c r="J20" s="17">
        <f>'salaires 24%'!J20*0.0082*1.04*167/209</f>
        <v>16.401873837320576</v>
      </c>
    </row>
    <row r="21" spans="1:10">
      <c r="A21" s="5">
        <v>100</v>
      </c>
      <c r="B21" s="17">
        <f>'salaires 24%'!B21*0.0082*1.04*167/209</f>
        <v>13.744320535885167</v>
      </c>
      <c r="C21" s="17">
        <f>'salaires 24%'!C21*0.0082*1.04*167/209</f>
        <v>14.119103693779904</v>
      </c>
      <c r="D21" s="17">
        <f>'salaires 24%'!D21*0.0082*1.04*167/209</f>
        <v>14.500701090909091</v>
      </c>
      <c r="E21" s="17">
        <f>'salaires 24%'!E21*0.0082*1.04*167/209</f>
        <v>14.875484248803827</v>
      </c>
      <c r="F21" s="17">
        <f>'salaires 24%'!F21*0.0082*1.04*167/209</f>
        <v>15.379737952153111</v>
      </c>
      <c r="G21" s="17">
        <f>'salaires 24%'!G21*0.0082*1.04*167/209</f>
        <v>15.883991655502394</v>
      </c>
      <c r="H21" s="17">
        <f>'salaires 24%'!H21*0.0082*1.04*167/209</f>
        <v>16.388245358851677</v>
      </c>
      <c r="I21" s="17">
        <f>'salaires 24%'!I21*0.0082*1.04*167/209</f>
        <v>16.579044057416269</v>
      </c>
      <c r="J21" s="17">
        <f>'salaires 24%'!J21*0.0082*1.04*167/209</f>
        <v>16.769842755980864</v>
      </c>
    </row>
    <row r="22" spans="1:10">
      <c r="A22" s="5">
        <v>105</v>
      </c>
      <c r="B22" s="17">
        <f>'salaires 24%'!B22*0.0082*1.04*167/209</f>
        <v>14.064589779904308</v>
      </c>
      <c r="C22" s="17">
        <f>'salaires 24%'!C22*0.0082*1.04*167/209</f>
        <v>14.446187177033494</v>
      </c>
      <c r="D22" s="17">
        <f>'salaires 24%'!D22*0.0082*1.04*167/209</f>
        <v>14.834598813397129</v>
      </c>
      <c r="E22" s="17">
        <f>'salaires 24%'!E22*0.0082*1.04*167/209</f>
        <v>15.223010449760769</v>
      </c>
      <c r="F22" s="17">
        <f>'salaires 24%'!F22*0.0082*1.04*167/209</f>
        <v>15.740892631578948</v>
      </c>
      <c r="G22" s="17">
        <f>'salaires 24%'!G22*0.0082*1.04*167/209</f>
        <v>16.25196057416268</v>
      </c>
      <c r="H22" s="17">
        <f>'salaires 24%'!H22*0.0082*1.04*167/209</f>
        <v>16.769842755980864</v>
      </c>
      <c r="I22" s="17">
        <f>'salaires 24%'!I22*0.0082*1.04*167/209</f>
        <v>16.960641454545456</v>
      </c>
      <c r="J22" s="17">
        <f>'salaires 24%'!J22*0.0082*1.04*167/209</f>
        <v>17.158254392344499</v>
      </c>
    </row>
    <row r="23" spans="1:10">
      <c r="A23" s="5">
        <v>110</v>
      </c>
      <c r="B23" s="17">
        <f>'salaires 24%'!B23*0.0082*1.04*167/209</f>
        <v>14.391673263157895</v>
      </c>
      <c r="C23" s="17">
        <f>'salaires 24%'!C23*0.0082*1.04*167/209</f>
        <v>14.786899138755981</v>
      </c>
      <c r="D23" s="17">
        <f>'salaires 24%'!D23*0.0082*1.04*167/209</f>
        <v>15.182125014354067</v>
      </c>
      <c r="E23" s="17">
        <f>'salaires 24%'!E23*0.0082*1.04*167/209</f>
        <v>15.577350889952154</v>
      </c>
      <c r="F23" s="17">
        <f>'salaires 24%'!F23*0.0082*1.04*167/209</f>
        <v>16.108861550239236</v>
      </c>
      <c r="G23" s="17">
        <f>'salaires 24%'!G23*0.0082*1.04*167/209</f>
        <v>16.633557971291868</v>
      </c>
      <c r="H23" s="17">
        <f>'salaires 24%'!H23*0.0082*1.04*167/209</f>
        <v>17.165068631578951</v>
      </c>
      <c r="I23" s="17">
        <f>'salaires 24%'!I23*0.0082*1.04*167/209</f>
        <v>17.362681569377994</v>
      </c>
      <c r="J23" s="17">
        <f>'salaires 24%'!J23*0.0082*1.04*167/209</f>
        <v>17.560294507177037</v>
      </c>
    </row>
    <row r="24" spans="1:10">
      <c r="A24" s="5">
        <v>115</v>
      </c>
      <c r="B24" s="17">
        <f>'salaires 24%'!B24*0.0082*1.04*167/209</f>
        <v>14.746013703349284</v>
      </c>
      <c r="C24" s="17">
        <f>'salaires 24%'!C24*0.0082*1.04*167/209</f>
        <v>15.15486805741627</v>
      </c>
      <c r="D24" s="17">
        <f>'salaires 24%'!D24*0.0082*1.04*167/209</f>
        <v>15.556908172248804</v>
      </c>
      <c r="E24" s="17">
        <f>'salaires 24%'!E24*0.0082*1.04*167/209</f>
        <v>15.965762526315793</v>
      </c>
      <c r="F24" s="17">
        <f>'salaires 24%'!F24*0.0082*1.04*167/209</f>
        <v>16.504087425837323</v>
      </c>
      <c r="G24" s="17">
        <f>'salaires 24%'!G24*0.0082*1.04*167/209</f>
        <v>17.049226564593301</v>
      </c>
      <c r="H24" s="17">
        <f>'salaires 24%'!H24*0.0082*1.04*167/209</f>
        <v>17.587551464114835</v>
      </c>
      <c r="I24" s="17">
        <f>'salaires 24%'!I24*0.0082*1.04*167/209</f>
        <v>17.791978641148329</v>
      </c>
      <c r="J24" s="17">
        <f>'salaires 24%'!J24*0.0082*1.04*167/209</f>
        <v>17.99640581818182</v>
      </c>
    </row>
    <row r="25" spans="1:10">
      <c r="A25" s="5">
        <v>120</v>
      </c>
      <c r="B25" s="17">
        <f>'salaires 24%'!B25*0.0082*1.04*167/209</f>
        <v>15.15486805741627</v>
      </c>
      <c r="C25" s="17">
        <f>'salaires 24%'!C25*0.0082*1.04*167/209</f>
        <v>15.570536650717706</v>
      </c>
      <c r="D25" s="17">
        <f>'salaires 24%'!D25*0.0082*1.04*167/209</f>
        <v>15.986205244019139</v>
      </c>
      <c r="E25" s="17">
        <f>'salaires 24%'!E25*0.0082*1.04*167/209</f>
        <v>16.408688076555027</v>
      </c>
      <c r="F25" s="17">
        <f>'salaires 24%'!F25*0.0082*1.04*167/209</f>
        <v>16.960641454545456</v>
      </c>
      <c r="G25" s="17">
        <f>'salaires 24%'!G25*0.0082*1.04*167/209</f>
        <v>17.519409071770337</v>
      </c>
      <c r="H25" s="17">
        <f>'salaires 24%'!H25*0.0082*1.04*167/209</f>
        <v>18.07136244976077</v>
      </c>
      <c r="I25" s="17">
        <f>'salaires 24%'!I25*0.0082*1.04*167/209</f>
        <v>18.282603866028712</v>
      </c>
      <c r="J25" s="17">
        <f>'salaires 24%'!J25*0.0082*1.04*167/209</f>
        <v>18.493845282296654</v>
      </c>
    </row>
    <row r="26" spans="1:10">
      <c r="A26" s="5">
        <v>125</v>
      </c>
      <c r="B26" s="17">
        <f>'salaires 24%'!B26*0.0082*1.04*167/209</f>
        <v>15.536465454545455</v>
      </c>
      <c r="C26" s="17">
        <f>'salaires 24%'!C26*0.0082*1.04*167/209</f>
        <v>15.958948287081341</v>
      </c>
      <c r="D26" s="17">
        <f>'salaires 24%'!D26*0.0082*1.04*167/209</f>
        <v>16.388245358851677</v>
      </c>
      <c r="E26" s="17">
        <f>'salaires 24%'!E26*0.0082*1.04*167/209</f>
        <v>16.817542430622009</v>
      </c>
      <c r="F26" s="17">
        <f>'salaires 24%'!F26*0.0082*1.04*167/209</f>
        <v>17.38312428708134</v>
      </c>
      <c r="G26" s="17">
        <f>'salaires 24%'!G26*0.0082*1.04*167/209</f>
        <v>17.955520382775124</v>
      </c>
      <c r="H26" s="17">
        <f>'salaires 24%'!H26*0.0082*1.04*167/209</f>
        <v>18.527916478468903</v>
      </c>
      <c r="I26" s="17">
        <f>'salaires 24%'!I26*0.0082*1.04*167/209</f>
        <v>18.739157894736845</v>
      </c>
      <c r="J26" s="17">
        <f>'salaires 24%'!J26*0.0082*1.04*167/209</f>
        <v>18.957213550239235</v>
      </c>
    </row>
    <row r="27" spans="1:10">
      <c r="A27" s="5">
        <v>130</v>
      </c>
      <c r="B27" s="17">
        <f>'salaires 24%'!B27*0.0082*1.04*167/209</f>
        <v>15.911248612440192</v>
      </c>
      <c r="C27" s="17">
        <f>'salaires 24%'!C27*0.0082*1.04*167/209</f>
        <v>16.354174162679428</v>
      </c>
      <c r="D27" s="17">
        <f>'salaires 24%'!D27*0.0082*1.04*167/209</f>
        <v>16.790285473684214</v>
      </c>
      <c r="E27" s="17">
        <f>'salaires 24%'!E27*0.0082*1.04*167/209</f>
        <v>17.226396784688998</v>
      </c>
      <c r="F27" s="17">
        <f>'salaires 24%'!F27*0.0082*1.04*167/209</f>
        <v>17.812421358851676</v>
      </c>
      <c r="G27" s="17">
        <f>'salaires 24%'!G27*0.0082*1.04*167/209</f>
        <v>18.398445933014354</v>
      </c>
      <c r="H27" s="17">
        <f>'salaires 24%'!H27*0.0082*1.04*167/209</f>
        <v>18.977656267942585</v>
      </c>
      <c r="I27" s="17">
        <f>'salaires 24%'!I27*0.0082*1.04*167/209</f>
        <v>19.195711923444978</v>
      </c>
      <c r="J27" s="17">
        <f>'salaires 24%'!J27*0.0082*1.04*167/209</f>
        <v>19.42058181818182</v>
      </c>
    </row>
    <row r="28" spans="1:10">
      <c r="A28" s="5">
        <v>135</v>
      </c>
      <c r="B28" s="17">
        <f>'salaires 24%'!B28*0.0082*1.04*167/209</f>
        <v>16.30647448803828</v>
      </c>
      <c r="C28" s="17">
        <f>'salaires 24%'!C28*0.0082*1.04*167/209</f>
        <v>16.756214277511965</v>
      </c>
      <c r="D28" s="17">
        <f>'salaires 24%'!D28*0.0082*1.04*167/209</f>
        <v>17.205954066985647</v>
      </c>
      <c r="E28" s="17">
        <f>'salaires 24%'!E28*0.0082*1.04*167/209</f>
        <v>17.655693856459333</v>
      </c>
      <c r="F28" s="17">
        <f>'salaires 24%'!F28*0.0082*1.04*167/209</f>
        <v>18.248532669856459</v>
      </c>
      <c r="G28" s="17">
        <f>'salaires 24%'!G28*0.0082*1.04*167/209</f>
        <v>18.848185722488036</v>
      </c>
      <c r="H28" s="17">
        <f>'salaires 24%'!H28*0.0082*1.04*167/209</f>
        <v>19.447838775119621</v>
      </c>
      <c r="I28" s="17">
        <f>'salaires 24%'!I28*0.0082*1.04*167/209</f>
        <v>19.672708669856462</v>
      </c>
      <c r="J28" s="17">
        <f>'salaires 24%'!J28*0.0082*1.04*167/209</f>
        <v>19.897578564593303</v>
      </c>
    </row>
    <row r="29" spans="1:10">
      <c r="A29" s="5">
        <v>140</v>
      </c>
      <c r="B29" s="17">
        <f>'salaires 24%'!B29*0.0082*1.04*167/209</f>
        <v>16.708514602870817</v>
      </c>
      <c r="C29" s="17">
        <f>'salaires 24%'!C29*0.0082*1.04*167/209</f>
        <v>17.171882870813398</v>
      </c>
      <c r="D29" s="17">
        <f>'salaires 24%'!D29*0.0082*1.04*167/209</f>
        <v>17.628436899521532</v>
      </c>
      <c r="E29" s="17">
        <f>'salaires 24%'!E29*0.0082*1.04*167/209</f>
        <v>18.091805167464116</v>
      </c>
      <c r="F29" s="17">
        <f>'salaires 24%'!F29*0.0082*1.04*167/209</f>
        <v>18.705086698564592</v>
      </c>
      <c r="G29" s="17">
        <f>'salaires 24%'!G29*0.0082*1.04*167/209</f>
        <v>19.318368229665076</v>
      </c>
      <c r="H29" s="17">
        <f>'salaires 24%'!H29*0.0082*1.04*167/209</f>
        <v>19.931649760765552</v>
      </c>
      <c r="I29" s="17">
        <f>'salaires 24%'!I29*0.0082*1.04*167/209</f>
        <v>20.156519655502397</v>
      </c>
      <c r="J29" s="17">
        <f>'salaires 24%'!J29*0.0082*1.04*167/209</f>
        <v>20.388203789473685</v>
      </c>
    </row>
    <row r="30" spans="1:10">
      <c r="A30" s="5">
        <v>145</v>
      </c>
      <c r="B30" s="17">
        <f>'salaires 24%'!B30*0.0082*1.04*167/209</f>
        <v>17.124183196172247</v>
      </c>
      <c r="C30" s="17">
        <f>'salaires 24%'!C30*0.0082*1.04*167/209</f>
        <v>17.601179942583734</v>
      </c>
      <c r="D30" s="17">
        <f>'salaires 24%'!D30*0.0082*1.04*167/209</f>
        <v>18.07136244976077</v>
      </c>
      <c r="E30" s="17">
        <f>'salaires 24%'!E30*0.0082*1.04*167/209</f>
        <v>18.541544956937802</v>
      </c>
      <c r="F30" s="17">
        <f>'salaires 24%'!F30*0.0082*1.04*167/209</f>
        <v>19.168454966507181</v>
      </c>
      <c r="G30" s="17">
        <f>'salaires 24%'!G30*0.0082*1.04*167/209</f>
        <v>19.795364976076559</v>
      </c>
      <c r="H30" s="17">
        <f>'salaires 24%'!H30*0.0082*1.04*167/209</f>
        <v>20.429089224880386</v>
      </c>
      <c r="I30" s="17">
        <f>'salaires 24%'!I30*0.0082*1.04*167/209</f>
        <v>20.660773358851678</v>
      </c>
      <c r="J30" s="17">
        <f>'salaires 24%'!J30*0.0082*1.04*167/209</f>
        <v>20.899271732057422</v>
      </c>
    </row>
    <row r="31" spans="1:10">
      <c r="A31" s="5">
        <v>150</v>
      </c>
      <c r="B31" s="17">
        <f>'salaires 24%'!B31*0.0082*1.04*167/209</f>
        <v>17.546666028708135</v>
      </c>
      <c r="C31" s="17">
        <f>'salaires 24%'!C31*0.0082*1.04*167/209</f>
        <v>18.030477014354069</v>
      </c>
      <c r="D31" s="17">
        <f>'salaires 24%'!D31*0.0082*1.04*167/209</f>
        <v>18.514288000000004</v>
      </c>
      <c r="E31" s="17">
        <f>'salaires 24%'!E31*0.0082*1.04*167/209</f>
        <v>18.998098985645939</v>
      </c>
      <c r="F31" s="17">
        <f>'salaires 24%'!F31*0.0082*1.04*167/209</f>
        <v>19.638637473684213</v>
      </c>
      <c r="G31" s="17">
        <f>'salaires 24%'!G31*0.0082*1.04*167/209</f>
        <v>20.285990200956938</v>
      </c>
      <c r="H31" s="17">
        <f>'salaires 24%'!H31*0.0082*1.04*167/209</f>
        <v>20.926528688995219</v>
      </c>
      <c r="I31" s="17">
        <f>'salaires 24%'!I31*0.0082*1.04*167/209</f>
        <v>21.171841301435407</v>
      </c>
      <c r="J31" s="17">
        <f>'salaires 24%'!J31*0.0082*1.04*167/209</f>
        <v>21.410339674641151</v>
      </c>
    </row>
    <row r="32" spans="1:10">
      <c r="A32" s="4">
        <v>155</v>
      </c>
      <c r="B32" s="17">
        <f>'salaires 24%'!B32*0.0082*1.04*167/209</f>
        <v>17.97596310047847</v>
      </c>
      <c r="C32" s="17">
        <f>'salaires 24%'!C32*0.0082*1.04*167/209</f>
        <v>18.466588325358853</v>
      </c>
      <c r="D32" s="17">
        <f>'salaires 24%'!D32*0.0082*1.04*167/209</f>
        <v>18.964027789473686</v>
      </c>
      <c r="E32" s="17">
        <f>'salaires 24%'!E32*0.0082*1.04*167/209</f>
        <v>19.454653014354069</v>
      </c>
      <c r="F32" s="17">
        <f>'salaires 24%'!F32*0.0082*1.04*167/209</f>
        <v>20.115634220095696</v>
      </c>
      <c r="G32" s="17">
        <f>'salaires 24%'!G32*0.0082*1.04*167/209</f>
        <v>20.776615425837321</v>
      </c>
      <c r="H32" s="17">
        <f>'salaires 24%'!H32*0.0082*1.04*167/209</f>
        <v>21.437596631578952</v>
      </c>
      <c r="I32" s="17">
        <f>'salaires 24%'!I32*0.0082*1.04*167/209</f>
        <v>21.68290924401914</v>
      </c>
      <c r="J32" s="17">
        <f>'salaires 24%'!J32*0.0082*1.04*167/209</f>
        <v>21.928221856459331</v>
      </c>
    </row>
    <row r="33" spans="1:10">
      <c r="A33" s="4">
        <v>160</v>
      </c>
      <c r="B33" s="17">
        <f>'salaires 24%'!B33*0.0082*1.04*167/209</f>
        <v>18.473402564593304</v>
      </c>
      <c r="C33" s="17">
        <f>'salaires 24%'!C33*0.0082*1.04*167/209</f>
        <v>18.984470507177036</v>
      </c>
      <c r="D33" s="17">
        <f>'salaires 24%'!D33*0.0082*1.04*167/209</f>
        <v>19.488724210526318</v>
      </c>
      <c r="E33" s="17">
        <f>'salaires 24%'!E33*0.0082*1.04*167/209</f>
        <v>19.999792153110054</v>
      </c>
      <c r="F33" s="17">
        <f>'salaires 24%'!F33*0.0082*1.04*167/209</f>
        <v>20.674401837320577</v>
      </c>
      <c r="G33" s="17">
        <f>'salaires 24%'!G33*0.0082*1.04*167/209</f>
        <v>21.355825760765551</v>
      </c>
      <c r="H33" s="17">
        <f>'salaires 24%'!H33*0.0082*1.04*167/209</f>
        <v>22.030435444976082</v>
      </c>
      <c r="I33" s="17">
        <f>'salaires 24%'!I33*0.0082*1.04*167/209</f>
        <v>22.289376535885172</v>
      </c>
      <c r="J33" s="17">
        <f>'salaires 24%'!J33*0.0082*1.04*167/209</f>
        <v>22.541503387559811</v>
      </c>
    </row>
    <row r="34" spans="1:10">
      <c r="A34" s="5">
        <v>165</v>
      </c>
      <c r="B34" s="17">
        <f>'salaires 24%'!B34*0.0082*1.04*167/209</f>
        <v>18.916328114832535</v>
      </c>
      <c r="C34" s="17">
        <f>'salaires 24%'!C34*0.0082*1.04*167/209</f>
        <v>19.44102453588517</v>
      </c>
      <c r="D34" s="17">
        <f>'salaires 24%'!D34*0.0082*1.04*167/209</f>
        <v>19.958906717703353</v>
      </c>
      <c r="E34" s="17">
        <f>'salaires 24%'!E34*0.0082*1.04*167/209</f>
        <v>20.483603138755981</v>
      </c>
      <c r="F34" s="17">
        <f>'salaires 24%'!F34*0.0082*1.04*167/209</f>
        <v>21.171841301435407</v>
      </c>
      <c r="G34" s="17">
        <f>'salaires 24%'!G34*0.0082*1.04*167/209</f>
        <v>21.866893703349284</v>
      </c>
      <c r="H34" s="17">
        <f>'salaires 24%'!H34*0.0082*1.04*167/209</f>
        <v>22.561946105263157</v>
      </c>
      <c r="I34" s="17">
        <f>'salaires 24%'!I34*0.0082*1.04*167/209</f>
        <v>22.820887196172251</v>
      </c>
      <c r="J34" s="17">
        <f>'salaires 24%'!J34*0.0082*1.04*167/209</f>
        <v>23.086642526315792</v>
      </c>
    </row>
    <row r="35" spans="1:10">
      <c r="A35" s="5">
        <v>170</v>
      </c>
      <c r="B35" s="17">
        <f>'salaires 24%'!B35*0.0082*1.04*167/209</f>
        <v>19.379696382775123</v>
      </c>
      <c r="C35" s="17">
        <f>'salaires 24%'!C35*0.0082*1.04*167/209</f>
        <v>19.918021282296653</v>
      </c>
      <c r="D35" s="17">
        <f>'salaires 24%'!D35*0.0082*1.04*167/209</f>
        <v>20.449531942583736</v>
      </c>
      <c r="E35" s="17">
        <f>'salaires 24%'!E35*0.0082*1.04*167/209</f>
        <v>20.981042602870811</v>
      </c>
      <c r="F35" s="17">
        <f>'salaires 24%'!F35*0.0082*1.04*167/209</f>
        <v>21.689723483253591</v>
      </c>
      <c r="G35" s="17">
        <f>'salaires 24%'!G35*0.0082*1.04*167/209</f>
        <v>22.405218602870818</v>
      </c>
      <c r="H35" s="17">
        <f>'salaires 24%'!H35*0.0082*1.04*167/209</f>
        <v>23.11389948325359</v>
      </c>
      <c r="I35" s="17">
        <f>'salaires 24%'!I35*0.0082*1.04*167/209</f>
        <v>23.379654813397135</v>
      </c>
      <c r="J35" s="17">
        <f>'salaires 24%'!J35*0.0082*1.04*167/209</f>
        <v>23.645410143540673</v>
      </c>
    </row>
    <row r="36" spans="1:10">
      <c r="A36" s="5">
        <v>175</v>
      </c>
      <c r="B36" s="17">
        <f>'salaires 24%'!B36*0.0082*1.04*167/209</f>
        <v>19.863507368421057</v>
      </c>
      <c r="C36" s="17">
        <f>'salaires 24%'!C36*0.0082*1.04*167/209</f>
        <v>20.408646507177032</v>
      </c>
      <c r="D36" s="17">
        <f>'salaires 24%'!D36*0.0082*1.04*167/209</f>
        <v>20.953785645933017</v>
      </c>
      <c r="E36" s="17">
        <f>'salaires 24%'!E36*0.0082*1.04*167/209</f>
        <v>21.505739023923446</v>
      </c>
      <c r="F36" s="17">
        <f>'salaires 24%'!F36*0.0082*1.04*167/209</f>
        <v>22.234862622009572</v>
      </c>
      <c r="G36" s="17">
        <f>'salaires 24%'!G36*0.0082*1.04*167/209</f>
        <v>22.963986220095695</v>
      </c>
      <c r="H36" s="17">
        <f>'salaires 24%'!H36*0.0082*1.04*167/209</f>
        <v>23.686295578947369</v>
      </c>
      <c r="I36" s="17">
        <f>'salaires 24%'!I36*0.0082*1.04*167/209</f>
        <v>23.96567938755981</v>
      </c>
      <c r="J36" s="17">
        <f>'salaires 24%'!J36*0.0082*1.04*167/209</f>
        <v>24.238248956937802</v>
      </c>
    </row>
    <row r="37" spans="1:10">
      <c r="A37" s="5">
        <v>180</v>
      </c>
      <c r="B37" s="17">
        <f>'salaires 24%'!B37*0.0082*1.04*167/209</f>
        <v>20.35413259330144</v>
      </c>
      <c r="C37" s="17">
        <f>'salaires 24%'!C37*0.0082*1.04*167/209</f>
        <v>20.912900210526317</v>
      </c>
      <c r="D37" s="17">
        <f>'salaires 24%'!D37*0.0082*1.04*167/209</f>
        <v>21.471667827751194</v>
      </c>
      <c r="E37" s="17">
        <f>'salaires 24%'!E37*0.0082*1.04*167/209</f>
        <v>22.037249684210529</v>
      </c>
      <c r="F37" s="17">
        <f>'salaires 24%'!F37*0.0082*1.04*167/209</f>
        <v>22.780001760765551</v>
      </c>
      <c r="G37" s="17">
        <f>'salaires 24%'!G37*0.0082*1.04*167/209</f>
        <v>23.52956807655503</v>
      </c>
      <c r="H37" s="17">
        <f>'salaires 24%'!H37*0.0082*1.04*167/209</f>
        <v>24.272320153110048</v>
      </c>
      <c r="I37" s="17">
        <f>'salaires 24%'!I37*0.0082*1.04*167/209</f>
        <v>24.551703961722488</v>
      </c>
      <c r="J37" s="17">
        <f>'salaires 24%'!J37*0.0082*1.04*167/209</f>
        <v>24.83790200956938</v>
      </c>
    </row>
    <row r="38" spans="1:10">
      <c r="A38" s="5">
        <v>185</v>
      </c>
      <c r="B38" s="17">
        <f>'salaires 24%'!B38*0.0082*1.04*167/209</f>
        <v>20.85157205741627</v>
      </c>
      <c r="C38" s="17">
        <f>'salaires 24%'!C38*0.0082*1.04*167/209</f>
        <v>21.430782392344501</v>
      </c>
      <c r="D38" s="17">
        <f>'salaires 24%'!D38*0.0082*1.04*167/209</f>
        <v>22.00317848803828</v>
      </c>
      <c r="E38" s="17">
        <f>'salaires 24%'!E38*0.0082*1.04*167/209</f>
        <v>22.57557458373206</v>
      </c>
      <c r="F38" s="17">
        <f>'salaires 24%'!F38*0.0082*1.04*167/209</f>
        <v>23.338769377990431</v>
      </c>
      <c r="G38" s="17">
        <f>'salaires 24%'!G38*0.0082*1.04*167/209</f>
        <v>24.108778411483257</v>
      </c>
      <c r="H38" s="17">
        <f>'salaires 24%'!H38*0.0082*1.04*167/209</f>
        <v>24.871973205741632</v>
      </c>
      <c r="I38" s="17">
        <f>'salaires 24%'!I38*0.0082*1.04*167/209</f>
        <v>25.15817125358852</v>
      </c>
      <c r="J38" s="17">
        <f>'salaires 24%'!J38*0.0082*1.04*167/209</f>
        <v>25.444369301435412</v>
      </c>
    </row>
    <row r="39" spans="1:10">
      <c r="A39" s="5">
        <v>190</v>
      </c>
      <c r="B39" s="17">
        <f>'salaires 24%'!B39*0.0082*1.04*167/209</f>
        <v>21.369454239234454</v>
      </c>
      <c r="C39" s="17">
        <f>'salaires 24%'!C39*0.0082*1.04*167/209</f>
        <v>21.955478813397132</v>
      </c>
      <c r="D39" s="17">
        <f>'salaires 24%'!D39*0.0082*1.04*167/209</f>
        <v>22.541503387559811</v>
      </c>
      <c r="E39" s="17">
        <f>'salaires 24%'!E39*0.0082*1.04*167/209</f>
        <v>23.13434220095694</v>
      </c>
      <c r="F39" s="17">
        <f>'salaires 24%'!F39*0.0082*1.04*167/209</f>
        <v>23.917979712918665</v>
      </c>
      <c r="G39" s="17">
        <f>'salaires 24%'!G39*0.0082*1.04*167/209</f>
        <v>24.701617224880383</v>
      </c>
      <c r="H39" s="17">
        <f>'salaires 24%'!H39*0.0082*1.04*167/209</f>
        <v>25.485254736842109</v>
      </c>
      <c r="I39" s="17">
        <f>'salaires 24%'!I39*0.0082*1.04*167/209</f>
        <v>25.778267023923448</v>
      </c>
      <c r="J39" s="17">
        <f>'salaires 24%'!J39*0.0082*1.04*167/209</f>
        <v>26.071279311004787</v>
      </c>
    </row>
    <row r="40" spans="1:10">
      <c r="A40" s="5">
        <v>195</v>
      </c>
      <c r="B40" s="17">
        <f>'salaires 24%'!B40*0.0082*1.04*167/209</f>
        <v>21.894150660287082</v>
      </c>
      <c r="C40" s="17">
        <f>'salaires 24%'!C40*0.0082*1.04*167/209</f>
        <v>22.500617952153117</v>
      </c>
      <c r="D40" s="17">
        <f>'salaires 24%'!D40*0.0082*1.04*167/209</f>
        <v>23.100271004784691</v>
      </c>
      <c r="E40" s="17">
        <f>'salaires 24%'!E40*0.0082*1.04*167/209</f>
        <v>23.699924057416268</v>
      </c>
      <c r="F40" s="17">
        <f>'salaires 24%'!F40*0.0082*1.04*167/209</f>
        <v>24.504004287081344</v>
      </c>
      <c r="G40" s="17">
        <f>'salaires 24%'!G40*0.0082*1.04*167/209</f>
        <v>25.308084516746412</v>
      </c>
      <c r="H40" s="17">
        <f>'salaires 24%'!H40*0.0082*1.04*167/209</f>
        <v>26.112164746411491</v>
      </c>
      <c r="I40" s="17">
        <f>'salaires 24%'!I40*0.0082*1.04*167/209</f>
        <v>26.411991272727278</v>
      </c>
      <c r="J40" s="17">
        <f>'salaires 24%'!J40*0.0082*1.04*167/209</f>
        <v>26.718632038277512</v>
      </c>
    </row>
    <row r="41" spans="1:10">
      <c r="A41" s="5">
        <v>200</v>
      </c>
      <c r="B41" s="17">
        <f>'salaires 24%'!B41*0.0082*1.04*167/209</f>
        <v>22.432475559808616</v>
      </c>
      <c r="C41" s="17">
        <f>'salaires 24%'!C41*0.0082*1.04*167/209</f>
        <v>23.05257133014354</v>
      </c>
      <c r="D41" s="17">
        <f>'salaires 24%'!D41*0.0082*1.04*167/209</f>
        <v>23.665852861244023</v>
      </c>
      <c r="E41" s="17">
        <f>'salaires 24%'!E41*0.0082*1.04*167/209</f>
        <v>24.285948631578947</v>
      </c>
      <c r="F41" s="17">
        <f>'salaires 24%'!F41*0.0082*1.04*167/209</f>
        <v>25.110471578947369</v>
      </c>
      <c r="G41" s="17">
        <f>'salaires 24%'!G41*0.0082*1.04*167/209</f>
        <v>25.928180287081343</v>
      </c>
      <c r="H41" s="17">
        <f>'salaires 24%'!H41*0.0082*1.04*167/209</f>
        <v>26.752703234449765</v>
      </c>
      <c r="I41" s="17">
        <f>'salaires 24%'!I41*0.0082*1.04*167/209</f>
        <v>27.066158239234451</v>
      </c>
      <c r="J41" s="17">
        <f>'salaires 24%'!J41*0.0082*1.04*167/209</f>
        <v>27.372799004784696</v>
      </c>
    </row>
    <row r="42" spans="1:10">
      <c r="A42" s="5">
        <v>205</v>
      </c>
      <c r="B42" s="17">
        <f>'salaires 24%'!B42*0.0082*1.04*167/209</f>
        <v>22.991243177033496</v>
      </c>
      <c r="C42" s="17">
        <f>'salaires 24%'!C42*0.0082*1.04*167/209</f>
        <v>23.618153186602871</v>
      </c>
      <c r="D42" s="17">
        <f>'salaires 24%'!D42*0.0082*1.04*167/209</f>
        <v>24.251877435406701</v>
      </c>
      <c r="E42" s="17">
        <f>'salaires 24%'!E42*0.0082*1.04*167/209</f>
        <v>24.885601684210531</v>
      </c>
      <c r="F42" s="17">
        <f>'salaires 24%'!F42*0.0082*1.04*167/209</f>
        <v>25.7305673492823</v>
      </c>
      <c r="G42" s="17">
        <f>'salaires 24%'!G42*0.0082*1.04*167/209</f>
        <v>26.575533014354072</v>
      </c>
      <c r="H42" s="17">
        <f>'salaires 24%'!H42*0.0082*1.04*167/209</f>
        <v>27.413684440191393</v>
      </c>
      <c r="I42" s="17">
        <f>'salaires 24%'!I42*0.0082*1.04*167/209</f>
        <v>27.73395368421053</v>
      </c>
      <c r="J42" s="17">
        <f>'salaires 24%'!J42*0.0082*1.04*167/209</f>
        <v>28.047408688995219</v>
      </c>
    </row>
    <row r="43" spans="1:10">
      <c r="A43" s="5">
        <v>210</v>
      </c>
      <c r="B43" s="17">
        <f>'salaires 24%'!B43*0.0082*1.04*167/209</f>
        <v>23.556825033492828</v>
      </c>
      <c r="C43" s="17">
        <f>'salaires 24%'!C43*0.0082*1.04*167/209</f>
        <v>24.204177760765553</v>
      </c>
      <c r="D43" s="17">
        <f>'salaires 24%'!D43*0.0082*1.04*167/209</f>
        <v>24.851530488038279</v>
      </c>
      <c r="E43" s="17">
        <f>'salaires 24%'!E43*0.0082*1.04*167/209</f>
        <v>25.505697454545462</v>
      </c>
      <c r="F43" s="17">
        <f>'salaires 24%'!F43*0.0082*1.04*167/209</f>
        <v>26.36429159808613</v>
      </c>
      <c r="G43" s="17">
        <f>'salaires 24%'!G43*0.0082*1.04*167/209</f>
        <v>27.229699980861248</v>
      </c>
      <c r="H43" s="17">
        <f>'salaires 24%'!H43*0.0082*1.04*167/209</f>
        <v>28.095108363636371</v>
      </c>
      <c r="I43" s="17">
        <f>'salaires 24%'!I43*0.0082*1.04*167/209</f>
        <v>28.422191846889955</v>
      </c>
      <c r="J43" s="17">
        <f>'salaires 24%'!J43*0.0082*1.04*167/209</f>
        <v>28.742461090909096</v>
      </c>
    </row>
    <row r="44" spans="1:10">
      <c r="A44" s="5">
        <v>215</v>
      </c>
      <c r="B44" s="17">
        <f>'salaires 24%'!B44*0.0082*1.04*167/209</f>
        <v>24.136035368421055</v>
      </c>
      <c r="C44" s="17">
        <f>'salaires 24%'!C44*0.0082*1.04*167/209</f>
        <v>24.803830813397134</v>
      </c>
      <c r="D44" s="17">
        <f>'salaires 24%'!D44*0.0082*1.04*167/209</f>
        <v>25.464812019138758</v>
      </c>
      <c r="E44" s="17">
        <f>'salaires 24%'!E44*0.0082*1.04*167/209</f>
        <v>26.132607464114834</v>
      </c>
      <c r="F44" s="17">
        <f>'salaires 24%'!F44*0.0082*1.04*167/209</f>
        <v>27.011644325358855</v>
      </c>
      <c r="G44" s="17">
        <f>'salaires 24%'!G44*0.0082*1.04*167/209</f>
        <v>27.897495425837327</v>
      </c>
      <c r="H44" s="17">
        <f>'salaires 24%'!H44*0.0082*1.04*167/209</f>
        <v>28.783346526315789</v>
      </c>
      <c r="I44" s="17">
        <f>'salaires 24%'!I44*0.0082*1.04*167/209</f>
        <v>29.117244248803832</v>
      </c>
      <c r="J44" s="17">
        <f>'salaires 24%'!J44*0.0082*1.04*167/209</f>
        <v>29.451141971291872</v>
      </c>
    </row>
    <row r="45" spans="1:10">
      <c r="A45" s="5">
        <v>220</v>
      </c>
      <c r="B45" s="17">
        <f>'salaires 24%'!B45*0.0082*1.04*167/209</f>
        <v>24.728874181818185</v>
      </c>
      <c r="C45" s="17">
        <f>'salaires 24%'!C45*0.0082*1.04*167/209</f>
        <v>25.410298105263159</v>
      </c>
      <c r="D45" s="17">
        <f>'salaires 24%'!D45*0.0082*1.04*167/209</f>
        <v>26.091722028708141</v>
      </c>
      <c r="E45" s="17">
        <f>'salaires 24%'!E45*0.0082*1.04*167/209</f>
        <v>26.773145952153115</v>
      </c>
      <c r="F45" s="17">
        <f>'salaires 24%'!F45*0.0082*1.04*167/209</f>
        <v>27.679439770334934</v>
      </c>
      <c r="G45" s="17">
        <f>'salaires 24%'!G45*0.0082*1.04*167/209</f>
        <v>28.585733588516746</v>
      </c>
      <c r="H45" s="17">
        <f>'salaires 24%'!H45*0.0082*1.04*167/209</f>
        <v>29.492027406698568</v>
      </c>
      <c r="I45" s="17">
        <f>'salaires 24%'!I45*0.0082*1.04*167/209</f>
        <v>29.832739368421052</v>
      </c>
      <c r="J45" s="17">
        <f>'salaires 24%'!J45*0.0082*1.04*167/209</f>
        <v>30.173451330143546</v>
      </c>
    </row>
    <row r="46" spans="1:10">
      <c r="A46" s="5">
        <v>225</v>
      </c>
      <c r="B46" s="17">
        <f>'salaires 24%'!B46*0.0082*1.04*167/209</f>
        <v>25.342155712918665</v>
      </c>
      <c r="C46" s="17">
        <f>'salaires 24%'!C46*0.0082*1.04*167/209</f>
        <v>26.044022354066989</v>
      </c>
      <c r="D46" s="17">
        <f>'salaires 24%'!D46*0.0082*1.04*167/209</f>
        <v>26.739074755980862</v>
      </c>
      <c r="E46" s="17">
        <f>'salaires 24%'!E46*0.0082*1.04*167/209</f>
        <v>27.434127157894743</v>
      </c>
      <c r="F46" s="17">
        <f>'salaires 24%'!F46*0.0082*1.04*167/209</f>
        <v>28.36767793301436</v>
      </c>
      <c r="G46" s="17">
        <f>'salaires 24%'!G46*0.0082*1.04*167/209</f>
        <v>29.294414468899525</v>
      </c>
      <c r="H46" s="17">
        <f>'salaires 24%'!H46*0.0082*1.04*167/209</f>
        <v>30.227965244019138</v>
      </c>
      <c r="I46" s="17">
        <f>'salaires 24%'!I46*0.0082*1.04*167/209</f>
        <v>30.57549144497608</v>
      </c>
      <c r="J46" s="17">
        <f>'salaires 24%'!J46*0.0082*1.04*167/209</f>
        <v>30.923017645933019</v>
      </c>
    </row>
    <row r="47" spans="1:10">
      <c r="A47" s="5">
        <v>230</v>
      </c>
      <c r="B47" s="17">
        <f>'salaires 24%'!B47*0.0082*1.04*167/209</f>
        <v>25.969065722488047</v>
      </c>
      <c r="C47" s="17">
        <f>'salaires 24%'!C47*0.0082*1.04*167/209</f>
        <v>26.68456084210527</v>
      </c>
      <c r="D47" s="17">
        <f>'salaires 24%'!D47*0.0082*1.04*167/209</f>
        <v>27.400055961722487</v>
      </c>
      <c r="E47" s="17">
        <f>'salaires 24%'!E47*0.0082*1.04*167/209</f>
        <v>28.115551081339721</v>
      </c>
      <c r="F47" s="17">
        <f>'salaires 24%'!F47*0.0082*1.04*167/209</f>
        <v>29.069544574162681</v>
      </c>
      <c r="G47" s="17">
        <f>'salaires 24%'!G47*0.0082*1.04*167/209</f>
        <v>30.023538066985651</v>
      </c>
      <c r="H47" s="17">
        <f>'salaires 24%'!H47*0.0082*1.04*167/209</f>
        <v>30.970717320574167</v>
      </c>
      <c r="I47" s="17">
        <f>'salaires 24%'!I47*0.0082*1.04*167/209</f>
        <v>31.331872000000001</v>
      </c>
      <c r="J47" s="17">
        <f>'salaires 24%'!J47*0.0082*1.04*167/209</f>
        <v>31.68621244019139</v>
      </c>
    </row>
    <row r="48" spans="1:10">
      <c r="A48" s="5">
        <v>235</v>
      </c>
      <c r="B48" s="17">
        <f>'salaires 24%'!B48*0.0082*1.04*167/209</f>
        <v>26.616418449760769</v>
      </c>
      <c r="C48" s="17">
        <f>'salaires 24%'!C48*0.0082*1.04*167/209</f>
        <v>27.352356287081339</v>
      </c>
      <c r="D48" s="17">
        <f>'salaires 24%'!D48*0.0082*1.04*167/209</f>
        <v>28.081479885167468</v>
      </c>
      <c r="E48" s="17">
        <f>'salaires 24%'!E48*0.0082*1.04*167/209</f>
        <v>28.817417722488045</v>
      </c>
      <c r="F48" s="17">
        <f>'salaires 24%'!F48*0.0082*1.04*167/209</f>
        <v>29.791853933014355</v>
      </c>
      <c r="G48" s="17">
        <f>'salaires 24%'!G48*0.0082*1.04*167/209</f>
        <v>30.766290143540676</v>
      </c>
      <c r="H48" s="17">
        <f>'salaires 24%'!H48*0.0082*1.04*167/209</f>
        <v>31.747540593301434</v>
      </c>
      <c r="I48" s="17">
        <f>'salaires 24%'!I48*0.0082*1.04*167/209</f>
        <v>32.115509511961726</v>
      </c>
      <c r="J48" s="17">
        <f>'salaires 24%'!J48*0.0082*1.04*167/209</f>
        <v>32.476664191387563</v>
      </c>
    </row>
    <row r="49" spans="1:10">
      <c r="A49" s="5">
        <v>240</v>
      </c>
      <c r="B49" s="17">
        <f>'salaires 24%'!B49*0.0082*1.04*167/209</f>
        <v>27.440941397129187</v>
      </c>
      <c r="C49" s="17">
        <f>'salaires 24%'!C49*0.0082*1.04*167/209</f>
        <v>28.190507712918667</v>
      </c>
      <c r="D49" s="17">
        <f>'salaires 24%'!D49*0.0082*1.04*167/209</f>
        <v>28.946888267942587</v>
      </c>
      <c r="E49" s="17">
        <f>'salaires 24%'!E49*0.0082*1.04*167/209</f>
        <v>29.703268822966507</v>
      </c>
      <c r="F49" s="17">
        <f>'salaires 24%'!F49*0.0082*1.04*167/209</f>
        <v>30.71177622966507</v>
      </c>
      <c r="G49" s="17">
        <f>'salaires 24%'!G49*0.0082*1.04*167/209</f>
        <v>31.713469397129192</v>
      </c>
      <c r="H49" s="17">
        <f>'salaires 24%'!H49*0.0082*1.04*167/209</f>
        <v>32.721976803827758</v>
      </c>
      <c r="I49" s="17">
        <f>'salaires 24%'!I49*0.0082*1.04*167/209</f>
        <v>33.103574200956942</v>
      </c>
      <c r="J49" s="17">
        <f>'salaires 24%'!J49*0.0082*1.04*167/209</f>
        <v>33.478357358851675</v>
      </c>
    </row>
    <row r="50" spans="1:10">
      <c r="A50" s="5">
        <v>245</v>
      </c>
      <c r="B50" s="17">
        <f>'salaires 24%'!B50*0.0082*1.04*167/209</f>
        <v>28.108736842105266</v>
      </c>
      <c r="C50" s="17">
        <f>'salaires 24%'!C50*0.0082*1.04*167/209</f>
        <v>28.88556011483254</v>
      </c>
      <c r="D50" s="17">
        <f>'salaires 24%'!D50*0.0082*1.04*167/209</f>
        <v>29.655569148325366</v>
      </c>
      <c r="E50" s="17">
        <f>'salaires 24%'!E50*0.0082*1.04*167/209</f>
        <v>30.432392421052636</v>
      </c>
      <c r="F50" s="17">
        <f>'salaires 24%'!F50*0.0082*1.04*167/209</f>
        <v>31.461342545454542</v>
      </c>
      <c r="G50" s="17">
        <f>'salaires 24%'!G50*0.0082*1.04*167/209</f>
        <v>32.490292669856458</v>
      </c>
      <c r="H50" s="17">
        <f>'salaires 24%'!H50*0.0082*1.04*167/209</f>
        <v>33.526057033492826</v>
      </c>
      <c r="I50" s="17">
        <f>'salaires 24%'!I50*0.0082*1.04*167/209</f>
        <v>33.914468669856468</v>
      </c>
      <c r="J50" s="17">
        <f>'salaires 24%'!J50*0.0082*1.04*167/209</f>
        <v>34.296066066985645</v>
      </c>
    </row>
    <row r="51" spans="1:10">
      <c r="A51" s="5">
        <v>250</v>
      </c>
      <c r="B51" s="17">
        <f>'salaires 24%'!B51*0.0082*1.04*167/209</f>
        <v>28.803789244019139</v>
      </c>
      <c r="C51" s="17">
        <f>'salaires 24%'!C51*0.0082*1.04*167/209</f>
        <v>29.594240995215312</v>
      </c>
      <c r="D51" s="17">
        <f>'salaires 24%'!D51*0.0082*1.04*167/209</f>
        <v>30.391506985645933</v>
      </c>
      <c r="E51" s="17">
        <f>'salaires 24%'!E51*0.0082*1.04*167/209</f>
        <v>31.181958736842109</v>
      </c>
      <c r="F51" s="17">
        <f>'salaires 24%'!F51*0.0082*1.04*167/209</f>
        <v>32.23816581818182</v>
      </c>
      <c r="G51" s="17">
        <f>'salaires 24%'!G51*0.0082*1.04*167/209</f>
        <v>33.294372899521541</v>
      </c>
      <c r="H51" s="17">
        <f>'salaires 24%'!H51*0.0082*1.04*167/209</f>
        <v>34.350579980861255</v>
      </c>
      <c r="I51" s="17">
        <f>'salaires 24%'!I51*0.0082*1.04*167/209</f>
        <v>34.745805856459334</v>
      </c>
      <c r="J51" s="17">
        <f>'salaires 24%'!J51*0.0082*1.04*167/209</f>
        <v>35.147845971291872</v>
      </c>
    </row>
    <row r="52" spans="1:10">
      <c r="A52" s="5">
        <v>255</v>
      </c>
      <c r="B52" s="17">
        <f>'salaires 24%'!B52*0.0082*1.04*167/209</f>
        <v>29.519284363636366</v>
      </c>
      <c r="C52" s="17">
        <f>'salaires 24%'!C52*0.0082*1.04*167/209</f>
        <v>30.330178832535893</v>
      </c>
      <c r="D52" s="17">
        <f>'salaires 24%'!D52*0.0082*1.04*167/209</f>
        <v>31.141073301435412</v>
      </c>
      <c r="E52" s="17">
        <f>'salaires 24%'!E52*0.0082*1.04*167/209</f>
        <v>31.951967770334935</v>
      </c>
      <c r="F52" s="17">
        <f>'salaires 24%'!F52*0.0082*1.04*167/209</f>
        <v>33.035431808612444</v>
      </c>
      <c r="G52" s="17">
        <f>'salaires 24%'!G52*0.0082*1.04*167/209</f>
        <v>34.118895846889956</v>
      </c>
      <c r="H52" s="17">
        <f>'salaires 24%'!H52*0.0082*1.04*167/209</f>
        <v>35.202359885167468</v>
      </c>
      <c r="I52" s="17">
        <f>'salaires 24%'!I52*0.0082*1.04*167/209</f>
        <v>35.61121423923445</v>
      </c>
      <c r="J52" s="17">
        <f>'salaires 24%'!J52*0.0082*1.04*167/209</f>
        <v>36.013254354066987</v>
      </c>
    </row>
    <row r="53" spans="1:10">
      <c r="A53" s="5">
        <v>260</v>
      </c>
      <c r="B53" s="17">
        <f>'salaires 24%'!B53*0.0082*1.04*167/209</f>
        <v>30.248407961722496</v>
      </c>
      <c r="C53" s="17">
        <f>'salaires 24%'!C53*0.0082*1.04*167/209</f>
        <v>31.079745148325365</v>
      </c>
      <c r="D53" s="17">
        <f>'salaires 24%'!D53*0.0082*1.04*167/209</f>
        <v>31.911082334928238</v>
      </c>
      <c r="E53" s="17">
        <f>'salaires 24%'!E53*0.0082*1.04*167/209</f>
        <v>32.742419521531097</v>
      </c>
      <c r="F53" s="17">
        <f>'salaires 24%'!F53*0.0082*1.04*167/209</f>
        <v>33.853140516746414</v>
      </c>
      <c r="G53" s="17">
        <f>'salaires 24%'!G53*0.0082*1.04*167/209</f>
        <v>34.963861511961724</v>
      </c>
      <c r="H53" s="17">
        <f>'salaires 24%'!H53*0.0082*1.04*167/209</f>
        <v>36.074582507177034</v>
      </c>
      <c r="I53" s="17">
        <f>'salaires 24%'!I53*0.0082*1.04*167/209</f>
        <v>36.490251100478474</v>
      </c>
      <c r="J53" s="17">
        <f>'salaires 24%'!J53*0.0082*1.04*167/209</f>
        <v>36.905919693779907</v>
      </c>
    </row>
    <row r="54" spans="1:10">
      <c r="A54" s="5">
        <v>265</v>
      </c>
      <c r="B54" s="17">
        <f>'salaires 24%'!B54*0.0082*1.04*167/209</f>
        <v>30.997974277511965</v>
      </c>
      <c r="C54" s="17">
        <f>'salaires 24%'!C54*0.0082*1.04*167/209</f>
        <v>31.849754181818192</v>
      </c>
      <c r="D54" s="17">
        <f>'salaires 24%'!D54*0.0082*1.04*167/209</f>
        <v>32.701534086124404</v>
      </c>
      <c r="E54" s="17">
        <f>'salaires 24%'!E54*0.0082*1.04*167/209</f>
        <v>33.560128229665075</v>
      </c>
      <c r="F54" s="17">
        <f>'salaires 24%'!F54*0.0082*1.04*167/209</f>
        <v>34.69810618181819</v>
      </c>
      <c r="G54" s="17">
        <f>'salaires 24%'!G54*0.0082*1.04*167/209</f>
        <v>35.829269894736839</v>
      </c>
      <c r="H54" s="17">
        <f>'salaires 24%'!H54*0.0082*1.04*167/209</f>
        <v>36.967247846889961</v>
      </c>
      <c r="I54" s="17">
        <f>'salaires 24%'!I54*0.0082*1.04*167/209</f>
        <v>37.39654491866029</v>
      </c>
      <c r="J54" s="17">
        <f>'salaires 24%'!J54*0.0082*1.04*167/209</f>
        <v>37.825841990430632</v>
      </c>
    </row>
    <row r="55" spans="1:10">
      <c r="A55" s="5">
        <v>270</v>
      </c>
      <c r="B55" s="17">
        <f>'salaires 24%'!B55*0.0082*1.04*167/209</f>
        <v>31.761169071770343</v>
      </c>
      <c r="C55" s="17">
        <f>'salaires 24%'!C55*0.0082*1.04*167/209</f>
        <v>32.633391693779913</v>
      </c>
      <c r="D55" s="17">
        <f>'salaires 24%'!D55*0.0082*1.04*167/209</f>
        <v>33.512428555023931</v>
      </c>
      <c r="E55" s="17">
        <f>'salaires 24%'!E55*0.0082*1.04*167/209</f>
        <v>34.384651177033497</v>
      </c>
      <c r="F55" s="17">
        <f>'salaires 24%'!F55*0.0082*1.04*167/209</f>
        <v>35.549886086124403</v>
      </c>
      <c r="G55" s="17">
        <f>'salaires 24%'!G55*0.0082*1.04*167/209</f>
        <v>36.715120995215315</v>
      </c>
      <c r="H55" s="17">
        <f>'salaires 24%'!H55*0.0082*1.04*167/209</f>
        <v>37.880355904306221</v>
      </c>
      <c r="I55" s="17">
        <f>'salaires 24%'!I55*0.0082*1.04*167/209</f>
        <v>38.316467215311008</v>
      </c>
      <c r="J55" s="17">
        <f>'salaires 24%'!J55*0.0082*1.04*167/209</f>
        <v>38.752578526315787</v>
      </c>
    </row>
    <row r="56" spans="1:10">
      <c r="A56" s="5">
        <v>275</v>
      </c>
      <c r="B56" s="17">
        <f>'salaires 24%'!B56*0.0082*1.04*167/209</f>
        <v>32.544806583732054</v>
      </c>
      <c r="C56" s="17">
        <f>'salaires 24%'!C56*0.0082*1.04*167/209</f>
        <v>33.437471923444974</v>
      </c>
      <c r="D56" s="17">
        <f>'salaires 24%'!D56*0.0082*1.04*167/209</f>
        <v>34.336951502392346</v>
      </c>
      <c r="E56" s="17">
        <f>'salaires 24%'!E56*0.0082*1.04*167/209</f>
        <v>35.229616842105266</v>
      </c>
      <c r="F56" s="17">
        <f>'salaires 24%'!F56*0.0082*1.04*167/209</f>
        <v>36.428922947368427</v>
      </c>
      <c r="G56" s="17">
        <f>'salaires 24%'!G56*0.0082*1.04*167/209</f>
        <v>37.621414813397131</v>
      </c>
      <c r="H56" s="17">
        <f>'salaires 24%'!H56*0.0082*1.04*167/209</f>
        <v>38.813906679425841</v>
      </c>
      <c r="I56" s="17">
        <f>'salaires 24%'!I56*0.0082*1.04*167/209</f>
        <v>39.263646468899523</v>
      </c>
      <c r="J56" s="17">
        <f>'salaires 24%'!J56*0.0082*1.04*167/209</f>
        <v>39.71338625837322</v>
      </c>
    </row>
    <row r="57" spans="1:10">
      <c r="A57" s="5">
        <v>280</v>
      </c>
      <c r="B57" s="17">
        <f>'salaires 24%'!B57*0.0082*1.04*167/209</f>
        <v>33.348886813397129</v>
      </c>
      <c r="C57" s="17">
        <f>'salaires 24%'!C57*0.0082*1.04*167/209</f>
        <v>34.268809110047847</v>
      </c>
      <c r="D57" s="17">
        <f>'salaires 24%'!D57*0.0082*1.04*167/209</f>
        <v>35.188731406698572</v>
      </c>
      <c r="E57" s="17">
        <f>'salaires 24%'!E57*0.0082*1.04*167/209</f>
        <v>36.101839464114832</v>
      </c>
      <c r="F57" s="17">
        <f>'salaires 24%'!F57*0.0082*1.04*167/209</f>
        <v>37.328402526315791</v>
      </c>
      <c r="G57" s="17">
        <f>'salaires 24%'!G57*0.0082*1.04*167/209</f>
        <v>38.5481513492823</v>
      </c>
      <c r="H57" s="17">
        <f>'salaires 24%'!H57*0.0082*1.04*167/209</f>
        <v>39.774714411483259</v>
      </c>
      <c r="I57" s="17">
        <f>'salaires 24%'!I57*0.0082*1.04*167/209</f>
        <v>40.231268440191393</v>
      </c>
      <c r="J57" s="17">
        <f>'salaires 24%'!J57*0.0082*1.04*167/209</f>
        <v>40.694636708133977</v>
      </c>
    </row>
    <row r="58" spans="1:10">
      <c r="A58" s="5">
        <v>285</v>
      </c>
      <c r="B58" s="17">
        <f>'salaires 24%'!B58*0.0082*1.04*167/209</f>
        <v>34.10526736842106</v>
      </c>
      <c r="C58" s="17">
        <f>'salaires 24%'!C58*0.0082*1.04*167/209</f>
        <v>35.045632382775118</v>
      </c>
      <c r="D58" s="17">
        <f>'salaires 24%'!D58*0.0082*1.04*167/209</f>
        <v>35.979183157894738</v>
      </c>
      <c r="E58" s="17">
        <f>'salaires 24%'!E58*0.0082*1.04*167/209</f>
        <v>36.91954817224881</v>
      </c>
      <c r="F58" s="17">
        <f>'salaires 24%'!F58*0.0082*1.04*167/209</f>
        <v>38.173368191387567</v>
      </c>
      <c r="G58" s="17">
        <f>'salaires 24%'!G58*0.0082*1.04*167/209</f>
        <v>39.427188210526324</v>
      </c>
      <c r="H58" s="17">
        <f>'salaires 24%'!H58*0.0082*1.04*167/209</f>
        <v>40.674193990430631</v>
      </c>
      <c r="I58" s="17">
        <f>'salaires 24%'!I58*0.0082*1.04*167/209</f>
        <v>41.144376497607659</v>
      </c>
      <c r="J58" s="17">
        <f>'salaires 24%'!J58*0.0082*1.04*167/209</f>
        <v>41.614559004784695</v>
      </c>
    </row>
    <row r="59" spans="1:10">
      <c r="A59" s="5">
        <v>290</v>
      </c>
      <c r="B59" s="17">
        <f>'salaires 24%'!B59*0.0082*1.04*167/209</f>
        <v>34.875276401913879</v>
      </c>
      <c r="C59" s="17">
        <f>'salaires 24%'!C59*0.0082*1.04*167/209</f>
        <v>35.836084133971291</v>
      </c>
      <c r="D59" s="17">
        <f>'salaires 24%'!D59*0.0082*1.04*167/209</f>
        <v>36.790077626794265</v>
      </c>
      <c r="E59" s="17">
        <f>'salaires 24%'!E59*0.0082*1.04*167/209</f>
        <v>37.750885358851683</v>
      </c>
      <c r="F59" s="17">
        <f>'salaires 24%'!F59*0.0082*1.04*167/209</f>
        <v>39.031962334928238</v>
      </c>
      <c r="G59" s="17">
        <f>'salaires 24%'!G59*0.0082*1.04*167/209</f>
        <v>40.313039311004793</v>
      </c>
      <c r="H59" s="17">
        <f>'salaires 24%'!H59*0.0082*1.04*167/209</f>
        <v>41.594116287081349</v>
      </c>
      <c r="I59" s="17">
        <f>'salaires 24%'!I59*0.0082*1.04*167/209</f>
        <v>42.071113033492828</v>
      </c>
      <c r="J59" s="17">
        <f>'salaires 24%'!J59*0.0082*1.04*167/209</f>
        <v>42.554924019138767</v>
      </c>
    </row>
    <row r="60" spans="1:10">
      <c r="A60" s="5">
        <v>295</v>
      </c>
      <c r="B60" s="17">
        <f>'salaires 24%'!B60*0.0082*1.04*167/209</f>
        <v>35.645285435406706</v>
      </c>
      <c r="C60" s="17">
        <f>'salaires 24%'!C60*0.0082*1.04*167/209</f>
        <v>36.62653588516747</v>
      </c>
      <c r="D60" s="17">
        <f>'salaires 24%'!D60*0.0082*1.04*167/209</f>
        <v>37.607786334928228</v>
      </c>
      <c r="E60" s="17">
        <f>'salaires 24%'!E60*0.0082*1.04*167/209</f>
        <v>38.589036784689</v>
      </c>
      <c r="F60" s="17">
        <f>'salaires 24%'!F60*0.0082*1.04*167/209</f>
        <v>39.897370717703346</v>
      </c>
      <c r="G60" s="17">
        <f>'salaires 24%'!G60*0.0082*1.04*167/209</f>
        <v>41.205704650717706</v>
      </c>
      <c r="H60" s="17">
        <f>'salaires 24%'!H60*0.0082*1.04*167/209</f>
        <v>42.514038583732059</v>
      </c>
      <c r="I60" s="17">
        <f>'salaires 24%'!I60*0.0082*1.04*167/209</f>
        <v>43.004663808612449</v>
      </c>
      <c r="J60" s="17">
        <f>'salaires 24%'!J60*0.0082*1.04*167/209</f>
        <v>43.495289033492831</v>
      </c>
    </row>
    <row r="61" spans="1:10">
      <c r="A61" s="5">
        <v>300</v>
      </c>
      <c r="B61" s="17">
        <f>'salaires 24%'!B61*0.0082*1.04*167/209</f>
        <v>36.435737186602879</v>
      </c>
      <c r="C61" s="17">
        <f>'salaires 24%'!C61*0.0082*1.04*167/209</f>
        <v>37.444244593301434</v>
      </c>
      <c r="D61" s="17">
        <f>'salaires 24%'!D61*0.0082*1.04*167/209</f>
        <v>38.445937760765553</v>
      </c>
      <c r="E61" s="17">
        <f>'salaires 24%'!E61*0.0082*1.04*167/209</f>
        <v>39.447630928229671</v>
      </c>
      <c r="F61" s="17">
        <f>'salaires 24%'!F61*0.0082*1.04*167/209</f>
        <v>40.783221818181822</v>
      </c>
      <c r="G61" s="17">
        <f>'salaires 24%'!G61*0.0082*1.04*167/209</f>
        <v>42.118812708133973</v>
      </c>
      <c r="H61" s="17">
        <f>'salaires 24%'!H61*0.0082*1.04*167/209</f>
        <v>43.461217837320575</v>
      </c>
      <c r="I61" s="17">
        <f>'salaires 24%'!I61*0.0082*1.04*167/209</f>
        <v>43.958657301435409</v>
      </c>
      <c r="J61" s="17">
        <f>'salaires 24%'!J61*0.0082*1.04*167/209</f>
        <v>44.462911004784694</v>
      </c>
    </row>
    <row r="62" spans="1:10">
      <c r="A62" s="5">
        <v>305</v>
      </c>
      <c r="B62" s="17">
        <f>'salaires 24%'!B62*0.0082*1.04*167/209</f>
        <v>37.253445894736849</v>
      </c>
      <c r="C62" s="17">
        <f>'salaires 24%'!C62*0.0082*1.04*167/209</f>
        <v>38.275581779904307</v>
      </c>
      <c r="D62" s="17">
        <f>'salaires 24%'!D62*0.0082*1.04*167/209</f>
        <v>39.304531904306224</v>
      </c>
      <c r="E62" s="17">
        <f>'salaires 24%'!E62*0.0082*1.04*167/209</f>
        <v>40.326667789473696</v>
      </c>
      <c r="F62" s="17">
        <f>'salaires 24%'!F62*0.0082*1.04*167/209</f>
        <v>41.696329875598089</v>
      </c>
      <c r="G62" s="17">
        <f>'salaires 24%'!G62*0.0082*1.04*167/209</f>
        <v>43.065991961722489</v>
      </c>
      <c r="H62" s="17">
        <f>'salaires 24%'!H62*0.0082*1.04*167/209</f>
        <v>44.428839808612452</v>
      </c>
      <c r="I62" s="17">
        <f>'salaires 24%'!I62*0.0082*1.04*167/209</f>
        <v>44.939907751196181</v>
      </c>
      <c r="J62" s="17">
        <f>'salaires 24%'!J62*0.0082*1.04*167/209</f>
        <v>45.457789933014361</v>
      </c>
    </row>
    <row r="63" spans="1:10">
      <c r="A63" s="5">
        <v>310</v>
      </c>
      <c r="B63" s="17">
        <f>'salaires 24%'!B63*0.0082*1.04*167/209</f>
        <v>38.084783081339722</v>
      </c>
      <c r="C63" s="17">
        <f>'salaires 24%'!C63*0.0082*1.04*167/209</f>
        <v>39.127361684210527</v>
      </c>
      <c r="D63" s="17">
        <f>'salaires 24%'!D63*0.0082*1.04*167/209</f>
        <v>40.17675452631579</v>
      </c>
      <c r="E63" s="17">
        <f>'salaires 24%'!E63*0.0082*1.04*167/209</f>
        <v>41.22614736842106</v>
      </c>
      <c r="F63" s="17">
        <f>'salaires 24%'!F63*0.0082*1.04*167/209</f>
        <v>42.623066411483258</v>
      </c>
      <c r="G63" s="17">
        <f>'salaires 24%'!G63*0.0082*1.04*167/209</f>
        <v>44.019985454545456</v>
      </c>
      <c r="H63" s="17">
        <f>'salaires 24%'!H63*0.0082*1.04*167/209</f>
        <v>45.416904497607661</v>
      </c>
      <c r="I63" s="17">
        <f>'salaires 24%'!I63*0.0082*1.04*167/209</f>
        <v>45.941600918660285</v>
      </c>
      <c r="J63" s="17">
        <f>'salaires 24%'!J63*0.0082*1.04*167/209</f>
        <v>46.466297339712924</v>
      </c>
    </row>
    <row r="64" spans="1:10">
      <c r="A64" s="5">
        <v>315</v>
      </c>
      <c r="B64" s="17">
        <f>'salaires 24%'!B64*0.0082*1.04*167/209</f>
        <v>38.936562985645935</v>
      </c>
      <c r="C64" s="17">
        <f>'salaires 24%'!C64*0.0082*1.04*167/209</f>
        <v>40.006398545454545</v>
      </c>
      <c r="D64" s="17">
        <f>'salaires 24%'!D64*0.0082*1.04*167/209</f>
        <v>41.076234105263161</v>
      </c>
      <c r="E64" s="17">
        <f>'salaires 24%'!E64*0.0082*1.04*167/209</f>
        <v>42.146069665071771</v>
      </c>
      <c r="F64" s="17">
        <f>'salaires 24%'!F64*0.0082*1.04*167/209</f>
        <v>43.577059904306225</v>
      </c>
      <c r="G64" s="17">
        <f>'salaires 24%'!G64*0.0082*1.04*167/209</f>
        <v>45.008050143540679</v>
      </c>
      <c r="H64" s="17">
        <f>'salaires 24%'!H64*0.0082*1.04*167/209</f>
        <v>46.432226143540682</v>
      </c>
      <c r="I64" s="17">
        <f>'salaires 24%'!I64*0.0082*1.04*167/209</f>
        <v>46.970551043062208</v>
      </c>
      <c r="J64" s="17">
        <f>'salaires 24%'!J64*0.0082*1.04*167/209</f>
        <v>47.508875942583742</v>
      </c>
    </row>
    <row r="65" spans="1:10">
      <c r="A65" s="5">
        <v>320</v>
      </c>
      <c r="B65" s="17">
        <f>'salaires 24%'!B65*0.0082*1.04*167/209</f>
        <v>39.81559984688996</v>
      </c>
      <c r="C65" s="17">
        <f>'salaires 24%'!C65*0.0082*1.04*167/209</f>
        <v>40.912692363636367</v>
      </c>
      <c r="D65" s="17">
        <f>'salaires 24%'!D65*0.0082*1.04*167/209</f>
        <v>42.00297064114833</v>
      </c>
      <c r="E65" s="17">
        <f>'salaires 24%'!E65*0.0082*1.04*167/209</f>
        <v>43.100063157894738</v>
      </c>
      <c r="F65" s="17">
        <f>'salaires 24%'!F65*0.0082*1.04*167/209</f>
        <v>44.565124593301441</v>
      </c>
      <c r="G65" s="17">
        <f>'salaires 24%'!G65*0.0082*1.04*167/209</f>
        <v>46.023371789473693</v>
      </c>
      <c r="H65" s="17">
        <f>'salaires 24%'!H65*0.0082*1.04*167/209</f>
        <v>47.481618985645945</v>
      </c>
      <c r="I65" s="17">
        <f>'salaires 24%'!I65*0.0082*1.04*167/209</f>
        <v>48.033572363636374</v>
      </c>
      <c r="J65" s="17">
        <f>'salaires 24%'!J65*0.0082*1.04*167/209</f>
        <v>48.578711502392345</v>
      </c>
    </row>
    <row r="66" spans="1:10">
      <c r="A66" s="5">
        <v>325</v>
      </c>
      <c r="B66" s="17">
        <f>'salaires 24%'!B66*0.0082*1.04*167/209</f>
        <v>40.681008229665075</v>
      </c>
      <c r="C66" s="17">
        <f>'salaires 24%'!C66*0.0082*1.04*167/209</f>
        <v>41.798543464114843</v>
      </c>
      <c r="D66" s="17">
        <f>'salaires 24%'!D66*0.0082*1.04*167/209</f>
        <v>42.916078698564604</v>
      </c>
      <c r="E66" s="17">
        <f>'salaires 24%'!E66*0.0082*1.04*167/209</f>
        <v>44.040428172248816</v>
      </c>
      <c r="F66" s="17">
        <f>'salaires 24%'!F66*0.0082*1.04*167/209</f>
        <v>45.532746564593303</v>
      </c>
      <c r="G66" s="17">
        <f>'salaires 24%'!G66*0.0082*1.04*167/209</f>
        <v>47.025064956937804</v>
      </c>
      <c r="H66" s="17">
        <f>'salaires 24%'!H66*0.0082*1.04*167/209</f>
        <v>48.517383349282305</v>
      </c>
      <c r="I66" s="17">
        <f>'salaires 24%'!I66*0.0082*1.04*167/209</f>
        <v>49.076150966507178</v>
      </c>
      <c r="J66" s="17">
        <f>'salaires 24%'!J66*0.0082*1.04*167/209</f>
        <v>49.634918583732066</v>
      </c>
    </row>
    <row r="67" spans="1:10">
      <c r="A67" s="5">
        <v>330</v>
      </c>
      <c r="B67" s="17">
        <f>'salaires 24%'!B67*0.0082*1.04*167/209</f>
        <v>41.566859330143544</v>
      </c>
      <c r="C67" s="17">
        <f>'salaires 24%'!C67*0.0082*1.04*167/209</f>
        <v>42.704837282296651</v>
      </c>
      <c r="D67" s="17">
        <f>'salaires 24%'!D67*0.0082*1.04*167/209</f>
        <v>43.84962947368421</v>
      </c>
      <c r="E67" s="17">
        <f>'salaires 24%'!E67*0.0082*1.04*167/209</f>
        <v>44.994421665071769</v>
      </c>
      <c r="F67" s="17">
        <f>'salaires 24%'!F67*0.0082*1.04*167/209</f>
        <v>46.520811253588526</v>
      </c>
      <c r="G67" s="17">
        <f>'salaires 24%'!G67*0.0082*1.04*167/209</f>
        <v>48.047200842105269</v>
      </c>
      <c r="H67" s="17">
        <f>'salaires 24%'!H67*0.0082*1.04*167/209</f>
        <v>49.573590430622019</v>
      </c>
      <c r="I67" s="17">
        <f>'salaires 24%'!I67*0.0082*1.04*167/209</f>
        <v>50.145986526315795</v>
      </c>
      <c r="J67" s="17">
        <f>'salaires 24%'!J67*0.0082*1.04*167/209</f>
        <v>50.718382622009571</v>
      </c>
    </row>
    <row r="68" spans="1:10">
      <c r="A68" s="5">
        <v>340</v>
      </c>
      <c r="B68" s="17">
        <f>'salaires 24%'!B68*0.0082*1.04*167/209</f>
        <v>42.588995215311016</v>
      </c>
      <c r="C68" s="17">
        <f>'salaires 24%'!C68*0.0082*1.04*167/209</f>
        <v>43.761044363636366</v>
      </c>
      <c r="D68" s="17">
        <f>'salaires 24%'!D68*0.0082*1.04*167/209</f>
        <v>44.933093511961729</v>
      </c>
      <c r="E68" s="17">
        <f>'salaires 24%'!E68*0.0082*1.04*167/209</f>
        <v>46.105142660287079</v>
      </c>
      <c r="F68" s="17">
        <f>'salaires 24%'!F68*0.0082*1.04*167/209</f>
        <v>47.665603444976085</v>
      </c>
      <c r="G68" s="17">
        <f>'salaires 24%'!G68*0.0082*1.04*167/209</f>
        <v>49.226064229665077</v>
      </c>
      <c r="H68" s="17">
        <f>'salaires 24%'!H68*0.0082*1.04*167/209</f>
        <v>50.79333925358852</v>
      </c>
      <c r="I68" s="17">
        <f>'salaires 24%'!I68*0.0082*1.04*167/209</f>
        <v>51.379363827751199</v>
      </c>
      <c r="J68" s="17">
        <f>'salaires 24%'!J68*0.0082*1.04*167/209</f>
        <v>51.965388401913877</v>
      </c>
    </row>
    <row r="69" spans="1:10">
      <c r="A69" s="5">
        <v>350</v>
      </c>
      <c r="B69" s="17">
        <f>'salaires 24%'!B69*0.0082*1.04*167/209</f>
        <v>43.52936022966508</v>
      </c>
      <c r="C69" s="17">
        <f>'salaires 24%'!C69*0.0082*1.04*167/209</f>
        <v>44.728666334928235</v>
      </c>
      <c r="D69" s="17">
        <f>'salaires 24%'!D69*0.0082*1.04*167/209</f>
        <v>45.92797244019139</v>
      </c>
      <c r="E69" s="17">
        <f>'salaires 24%'!E69*0.0082*1.04*167/209</f>
        <v>47.127278545454551</v>
      </c>
      <c r="F69" s="17">
        <f>'salaires 24%'!F69*0.0082*1.04*167/209</f>
        <v>48.721810526315792</v>
      </c>
      <c r="G69" s="17">
        <f>'salaires 24%'!G69*0.0082*1.04*167/209</f>
        <v>50.323156746411485</v>
      </c>
      <c r="H69" s="17">
        <f>'salaires 24%'!H69*0.0082*1.04*167/209</f>
        <v>51.917688727272733</v>
      </c>
      <c r="I69" s="17">
        <f>'salaires 24%'!I69*0.0082*1.04*167/209</f>
        <v>52.517341779904307</v>
      </c>
      <c r="J69" s="17">
        <f>'salaires 24%'!J69*0.0082*1.04*167/209</f>
        <v>53.116994832535894</v>
      </c>
    </row>
    <row r="70" spans="1:10">
      <c r="A70" s="5">
        <v>355</v>
      </c>
      <c r="B70" s="17">
        <f>'salaires 24%'!B70*0.0082*1.04*167/209</f>
        <v>44.531053397129192</v>
      </c>
      <c r="C70" s="17">
        <f>'salaires 24%'!C70*0.0082*1.04*167/209</f>
        <v>45.757616459330151</v>
      </c>
      <c r="D70" s="17">
        <f>'salaires 24%'!D70*0.0082*1.04*167/209</f>
        <v>46.984179521531104</v>
      </c>
      <c r="E70" s="17">
        <f>'salaires 24%'!E70*0.0082*1.04*167/209</f>
        <v>48.210742583732056</v>
      </c>
      <c r="F70" s="17">
        <f>'salaires 24%'!F70*0.0082*1.04*167/209</f>
        <v>49.839345760765553</v>
      </c>
      <c r="G70" s="17">
        <f>'salaires 24%'!G70*0.0082*1.04*167/209</f>
        <v>51.474763177033495</v>
      </c>
      <c r="H70" s="17">
        <f>'salaires 24%'!H70*0.0082*1.04*167/209</f>
        <v>53.110180593301436</v>
      </c>
      <c r="I70" s="17">
        <f>'salaires 24%'!I70*0.0082*1.04*167/209</f>
        <v>53.723462124401927</v>
      </c>
      <c r="J70" s="17">
        <f>'salaires 24%'!J70*0.0082*1.04*167/209</f>
        <v>54.336743655502396</v>
      </c>
    </row>
    <row r="71" spans="1:10">
      <c r="A71" s="5">
        <v>360</v>
      </c>
      <c r="B71" s="17">
        <f>'salaires 24%'!B71*0.0082*1.04*167/209</f>
        <v>45.560003521531101</v>
      </c>
      <c r="C71" s="17">
        <f>'salaires 24%'!C71*0.0082*1.04*167/209</f>
        <v>46.813823540669858</v>
      </c>
      <c r="D71" s="17">
        <f>'salaires 24%'!D71*0.0082*1.04*167/209</f>
        <v>48.067643559808616</v>
      </c>
      <c r="E71" s="17">
        <f>'salaires 24%'!E71*0.0082*1.04*167/209</f>
        <v>49.32146357894738</v>
      </c>
      <c r="F71" s="17">
        <f>'salaires 24%'!F71*0.0082*1.04*167/209</f>
        <v>50.990952191387564</v>
      </c>
      <c r="G71" s="17">
        <f>'salaires 24%'!G71*0.0082*1.04*167/209</f>
        <v>52.667255043062205</v>
      </c>
      <c r="H71" s="17">
        <f>'salaires 24%'!H71*0.0082*1.04*167/209</f>
        <v>54.336743655502396</v>
      </c>
      <c r="I71" s="17">
        <f>'salaires 24%'!I71*0.0082*1.04*167/209</f>
        <v>54.963653665071789</v>
      </c>
      <c r="J71" s="17">
        <f>'salaires 24%'!J71*0.0082*1.04*167/209</f>
        <v>55.590563674641153</v>
      </c>
    </row>
    <row r="72" spans="1:10">
      <c r="A72" s="5">
        <v>365</v>
      </c>
      <c r="B72" s="17">
        <f>'salaires 24%'!B72*0.0082*1.04*167/209</f>
        <v>46.60258212440192</v>
      </c>
      <c r="C72" s="17">
        <f>'salaires 24%'!C72*0.0082*1.04*167/209</f>
        <v>47.890473339712926</v>
      </c>
      <c r="D72" s="17">
        <f>'salaires 24%'!D72*0.0082*1.04*167/209</f>
        <v>49.171550315789482</v>
      </c>
      <c r="E72" s="17">
        <f>'salaires 24%'!E72*0.0082*1.04*167/209</f>
        <v>50.452627291866044</v>
      </c>
      <c r="F72" s="17">
        <f>'salaires 24%'!F72*0.0082*1.04*167/209</f>
        <v>52.163001339712935</v>
      </c>
      <c r="G72" s="17">
        <f>'salaires 24%'!G72*0.0082*1.04*167/209</f>
        <v>53.873375387559818</v>
      </c>
      <c r="H72" s="17">
        <f>'salaires 24%'!H72*0.0082*1.04*167/209</f>
        <v>55.583749435406695</v>
      </c>
      <c r="I72" s="17">
        <f>'salaires 24%'!I72*0.0082*1.04*167/209</f>
        <v>56.224287923444983</v>
      </c>
      <c r="J72" s="17">
        <f>'salaires 24%'!J72*0.0082*1.04*167/209</f>
        <v>56.864826411483257</v>
      </c>
    </row>
    <row r="73" spans="1:10">
      <c r="A73" s="5">
        <v>370</v>
      </c>
      <c r="B73" s="17">
        <f>'salaires 24%'!B73*0.0082*1.04*167/209</f>
        <v>47.672417684210529</v>
      </c>
      <c r="C73" s="17">
        <f>'salaires 24%'!C73*0.0082*1.04*167/209</f>
        <v>48.987565856459341</v>
      </c>
      <c r="D73" s="17">
        <f>'salaires 24%'!D73*0.0082*1.04*167/209</f>
        <v>50.302714028708145</v>
      </c>
      <c r="E73" s="17">
        <f>'salaires 24%'!E73*0.0082*1.04*167/209</f>
        <v>51.611047961722498</v>
      </c>
      <c r="F73" s="17">
        <f>'salaires 24%'!F73*0.0082*1.04*167/209</f>
        <v>53.362307444976082</v>
      </c>
      <c r="G73" s="17">
        <f>'salaires 24%'!G73*0.0082*1.04*167/209</f>
        <v>55.113566928229673</v>
      </c>
      <c r="H73" s="17">
        <f>'salaires 24%'!H73*0.0082*1.04*167/209</f>
        <v>56.858012172248806</v>
      </c>
      <c r="I73" s="17">
        <f>'salaires 24%'!I73*0.0082*1.04*167/209</f>
        <v>57.518993377990434</v>
      </c>
      <c r="J73" s="17">
        <f>'salaires 24%'!J73*0.0082*1.04*167/209</f>
        <v>58.17316034449761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J73"/>
  <sheetViews>
    <sheetView topLeftCell="A40" workbookViewId="0">
      <selection sqref="A1:J73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35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24%'!B7*0.0082*1.075</f>
        <v>13.407615</v>
      </c>
      <c r="C7" s="17">
        <f>'salaires 24%'!C7*0.0082*1.075</f>
        <v>13.769030000000001</v>
      </c>
      <c r="D7" s="17">
        <f>'salaires 24%'!D7*0.0082*1.075</f>
        <v>14.13926</v>
      </c>
      <c r="E7" s="17">
        <f>'salaires 24%'!E7*0.0082*1.075</f>
        <v>14.509490000000001</v>
      </c>
      <c r="F7" s="17">
        <f>'salaires 24%'!F7*0.0082*1.075</f>
        <v>15.003130000000001</v>
      </c>
      <c r="G7" s="17">
        <f>'salaires 24%'!G7*0.0082*1.075</f>
        <v>15.496770000000001</v>
      </c>
      <c r="H7" s="17">
        <f>'salaires 24%'!H7*0.0082*1.075</f>
        <v>15.990410000000001</v>
      </c>
      <c r="I7" s="17">
        <f>'salaires 24%'!I7*0.0082*1.075</f>
        <v>16.175525</v>
      </c>
      <c r="J7" s="17">
        <f>'salaires 24%'!J7*0.0082*1.075</f>
        <v>16.351825000000002</v>
      </c>
    </row>
    <row r="8" spans="1:10">
      <c r="A8" s="5">
        <v>35</v>
      </c>
      <c r="B8" s="17">
        <f>'salaires 24%'!B8*0.0082*1.075</f>
        <v>13.66325</v>
      </c>
      <c r="C8" s="17">
        <f>'salaires 24%'!C8*0.0082*1.075</f>
        <v>14.042295000000001</v>
      </c>
      <c r="D8" s="17">
        <f>'salaires 24%'!D8*0.0082*1.075</f>
        <v>14.412525</v>
      </c>
      <c r="E8" s="17">
        <f>'salaires 24%'!E8*0.0082*1.075</f>
        <v>14.79157</v>
      </c>
      <c r="F8" s="17">
        <f>'salaires 24%'!F8*0.0082*1.075</f>
        <v>15.294025</v>
      </c>
      <c r="G8" s="17">
        <f>'salaires 24%'!G8*0.0082*1.075</f>
        <v>15.796480000000001</v>
      </c>
      <c r="H8" s="17">
        <f>'salaires 24%'!H8*0.0082*1.075</f>
        <v>16.290120000000002</v>
      </c>
      <c r="I8" s="17">
        <f>'salaires 24%'!I8*0.0082*1.075</f>
        <v>16.48405</v>
      </c>
      <c r="J8" s="17">
        <f>'salaires 24%'!J8*0.0082*1.075</f>
        <v>16.669165</v>
      </c>
    </row>
    <row r="9" spans="1:10">
      <c r="A9" s="5">
        <v>40</v>
      </c>
      <c r="B9" s="17">
        <f>'salaires 24%'!B9*0.0082*1.075</f>
        <v>13.927700000000002</v>
      </c>
      <c r="C9" s="17">
        <f>'salaires 24%'!C9*0.0082*1.075</f>
        <v>14.31556</v>
      </c>
      <c r="D9" s="17">
        <f>'salaires 24%'!D9*0.0082*1.075</f>
        <v>14.694605000000001</v>
      </c>
      <c r="E9" s="17">
        <f>'salaires 24%'!E9*0.0082*1.075</f>
        <v>15.082465000000001</v>
      </c>
      <c r="F9" s="17">
        <f>'salaires 24%'!F9*0.0082*1.075</f>
        <v>15.593735000000001</v>
      </c>
      <c r="G9" s="17">
        <f>'salaires 24%'!G9*0.0082*1.075</f>
        <v>16.105004999999998</v>
      </c>
      <c r="H9" s="17">
        <f>'salaires 24%'!H9*0.0082*1.075</f>
        <v>16.616275000000002</v>
      </c>
      <c r="I9" s="17">
        <f>'salaires 24%'!I9*0.0082*1.075</f>
        <v>16.810205</v>
      </c>
      <c r="J9" s="17">
        <f>'salaires 24%'!J9*0.0082*1.075</f>
        <v>16.99532</v>
      </c>
    </row>
    <row r="10" spans="1:10">
      <c r="A10" s="5">
        <v>45</v>
      </c>
      <c r="B10" s="17">
        <f>'salaires 24%'!B10*0.0082*1.075</f>
        <v>14.20978</v>
      </c>
      <c r="C10" s="17">
        <f>'salaires 24%'!C10*0.0082*1.075</f>
        <v>14.597640000000002</v>
      </c>
      <c r="D10" s="17">
        <f>'salaires 24%'!D10*0.0082*1.075</f>
        <v>14.9855</v>
      </c>
      <c r="E10" s="17">
        <f>'salaires 24%'!E10*0.0082*1.075</f>
        <v>15.382175</v>
      </c>
      <c r="F10" s="17">
        <f>'salaires 24%'!F10*0.0082*1.075</f>
        <v>15.902260000000002</v>
      </c>
      <c r="G10" s="17">
        <f>'salaires 24%'!G10*0.0082*1.075</f>
        <v>16.422345</v>
      </c>
      <c r="H10" s="17">
        <f>'salaires 24%'!H10*0.0082*1.075</f>
        <v>16.942430000000002</v>
      </c>
      <c r="I10" s="17">
        <f>'salaires 24%'!I10*0.0082*1.075</f>
        <v>17.13636</v>
      </c>
      <c r="J10" s="17">
        <f>'salaires 24%'!J10*0.0082*1.075</f>
        <v>17.339105</v>
      </c>
    </row>
    <row r="11" spans="1:10">
      <c r="A11" s="5">
        <v>50</v>
      </c>
      <c r="B11" s="17">
        <f>'salaires 24%'!B11*0.0082*1.075</f>
        <v>14.491859999999999</v>
      </c>
      <c r="C11" s="17">
        <f>'salaires 24%'!C11*0.0082*1.075</f>
        <v>14.888535000000001</v>
      </c>
      <c r="D11" s="17">
        <f>'salaires 24%'!D11*0.0082*1.075</f>
        <v>15.285210000000001</v>
      </c>
      <c r="E11" s="17">
        <f>'salaires 24%'!E11*0.0082*1.075</f>
        <v>15.681885000000001</v>
      </c>
      <c r="F11" s="17">
        <f>'salaires 24%'!F11*0.0082*1.075</f>
        <v>16.2196</v>
      </c>
      <c r="G11" s="17">
        <f>'salaires 24%'!G11*0.0082*1.075</f>
        <v>16.7485</v>
      </c>
      <c r="H11" s="17">
        <f>'salaires 24%'!H11*0.0082*1.075</f>
        <v>17.277400000000004</v>
      </c>
      <c r="I11" s="17">
        <f>'salaires 24%'!I11*0.0082*1.075</f>
        <v>17.480145</v>
      </c>
      <c r="J11" s="17">
        <f>'salaires 24%'!J11*0.0082*1.075</f>
        <v>17.68289</v>
      </c>
    </row>
    <row r="12" spans="1:10">
      <c r="A12" s="5">
        <v>55</v>
      </c>
      <c r="B12" s="17">
        <f>'salaires 24%'!B12*0.0082*1.075</f>
        <v>14.765125000000001</v>
      </c>
      <c r="C12" s="17">
        <f>'salaires 24%'!C12*0.0082*1.075</f>
        <v>15.170615000000002</v>
      </c>
      <c r="D12" s="17">
        <f>'salaires 24%'!D12*0.0082*1.075</f>
        <v>15.576105000000002</v>
      </c>
      <c r="E12" s="17">
        <f>'salaires 24%'!E12*0.0082*1.075</f>
        <v>15.981595</v>
      </c>
      <c r="F12" s="17">
        <f>'salaires 24%'!F12*0.0082*1.075</f>
        <v>16.528125000000003</v>
      </c>
      <c r="G12" s="17">
        <f>'salaires 24%'!G12*0.0082*1.075</f>
        <v>17.065840000000001</v>
      </c>
      <c r="H12" s="17">
        <f>'salaires 24%'!H12*0.0082*1.075</f>
        <v>17.612370000000002</v>
      </c>
      <c r="I12" s="17">
        <f>'salaires 24%'!I12*0.0082*1.075</f>
        <v>17.815115000000002</v>
      </c>
      <c r="J12" s="17">
        <f>'salaires 24%'!J12*0.0082*1.075</f>
        <v>18.017859999999999</v>
      </c>
    </row>
    <row r="13" spans="1:10">
      <c r="A13" s="5">
        <v>60</v>
      </c>
      <c r="B13" s="17">
        <f>'salaires 24%'!B13*0.0082*1.075</f>
        <v>15.047205</v>
      </c>
      <c r="C13" s="17">
        <f>'salaires 24%'!C13*0.0082*1.075</f>
        <v>15.461510000000001</v>
      </c>
      <c r="D13" s="17">
        <f>'salaires 24%'!D13*0.0082*1.075</f>
        <v>15.875815000000001</v>
      </c>
      <c r="E13" s="17">
        <f>'salaires 24%'!E13*0.0082*1.075</f>
        <v>16.290120000000002</v>
      </c>
      <c r="F13" s="17">
        <f>'salaires 24%'!F13*0.0082*1.075</f>
        <v>16.845465000000001</v>
      </c>
      <c r="G13" s="17">
        <f>'salaires 24%'!G13*0.0082*1.075</f>
        <v>17.40081</v>
      </c>
      <c r="H13" s="17">
        <f>'salaires 24%'!H13*0.0082*1.075</f>
        <v>17.947340000000001</v>
      </c>
      <c r="I13" s="17">
        <f>'salaires 24%'!I13*0.0082*1.075</f>
        <v>18.158900000000003</v>
      </c>
      <c r="J13" s="17">
        <f>'salaires 24%'!J13*0.0082*1.075</f>
        <v>18.361644999999999</v>
      </c>
    </row>
    <row r="14" spans="1:10">
      <c r="A14" s="5">
        <v>65</v>
      </c>
      <c r="B14" s="17">
        <f>'salaires 24%'!B14*0.0082*1.075</f>
        <v>15.355730000000001</v>
      </c>
      <c r="C14" s="17">
        <f>'salaires 24%'!C14*0.0082*1.075</f>
        <v>15.77885</v>
      </c>
      <c r="D14" s="17">
        <f>'salaires 24%'!D14*0.0082*1.075</f>
        <v>16.201970000000003</v>
      </c>
      <c r="E14" s="17">
        <f>'salaires 24%'!E14*0.0082*1.075</f>
        <v>16.62509</v>
      </c>
      <c r="F14" s="17">
        <f>'salaires 24%'!F14*0.0082*1.075</f>
        <v>17.189250000000001</v>
      </c>
      <c r="G14" s="17">
        <f>'salaires 24%'!G14*0.0082*1.075</f>
        <v>17.753409999999999</v>
      </c>
      <c r="H14" s="17">
        <f>'salaires 24%'!H14*0.0082*1.075</f>
        <v>18.31757</v>
      </c>
      <c r="I14" s="17">
        <f>'salaires 24%'!I14*0.0082*1.075</f>
        <v>18.529129999999999</v>
      </c>
      <c r="J14" s="17">
        <f>'salaires 24%'!J14*0.0082*1.075</f>
        <v>18.740690000000001</v>
      </c>
    </row>
    <row r="15" spans="1:10">
      <c r="A15" s="5">
        <v>70</v>
      </c>
      <c r="B15" s="17">
        <f>'salaires 24%'!B15*0.0082*1.075</f>
        <v>15.681885000000001</v>
      </c>
      <c r="C15" s="17">
        <f>'salaires 24%'!C15*0.0082*1.075</f>
        <v>16.11382</v>
      </c>
      <c r="D15" s="17">
        <f>'salaires 24%'!D15*0.0082*1.075</f>
        <v>16.545755</v>
      </c>
      <c r="E15" s="17">
        <f>'salaires 24%'!E15*0.0082*1.075</f>
        <v>16.977689999999999</v>
      </c>
      <c r="F15" s="17">
        <f>'salaires 24%'!F15*0.0082*1.075</f>
        <v>17.550664999999999</v>
      </c>
      <c r="G15" s="17">
        <f>'salaires 24%'!G15*0.0082*1.075</f>
        <v>18.123640000000002</v>
      </c>
      <c r="H15" s="17">
        <f>'salaires 24%'!H15*0.0082*1.075</f>
        <v>18.70543</v>
      </c>
      <c r="I15" s="17">
        <f>'salaires 24%'!I15*0.0082*1.075</f>
        <v>18.916989999999998</v>
      </c>
      <c r="J15" s="17">
        <f>'salaires 24%'!J15*0.0082*1.075</f>
        <v>19.137365000000003</v>
      </c>
    </row>
    <row r="16" spans="1:10">
      <c r="A16" s="5">
        <v>75</v>
      </c>
      <c r="B16" s="17">
        <f>'salaires 24%'!B16*0.0082*1.075</f>
        <v>15.97278</v>
      </c>
      <c r="C16" s="17">
        <f>'salaires 24%'!C16*0.0082*1.075</f>
        <v>16.413530000000002</v>
      </c>
      <c r="D16" s="17">
        <f>'salaires 24%'!D16*0.0082*1.075</f>
        <v>16.854280000000003</v>
      </c>
      <c r="E16" s="17">
        <f>'salaires 24%'!E16*0.0082*1.075</f>
        <v>17.295030000000001</v>
      </c>
      <c r="F16" s="17">
        <f>'salaires 24%'!F16*0.0082*1.075</f>
        <v>17.876819999999999</v>
      </c>
      <c r="G16" s="17">
        <f>'salaires 24%'!G16*0.0082*1.075</f>
        <v>18.467425000000002</v>
      </c>
      <c r="H16" s="17">
        <f>'salaires 24%'!H16*0.0082*1.075</f>
        <v>19.049215</v>
      </c>
      <c r="I16" s="17">
        <f>'salaires 24%'!I16*0.0082*1.075</f>
        <v>19.269590000000001</v>
      </c>
      <c r="J16" s="17">
        <f>'salaires 24%'!J16*0.0082*1.075</f>
        <v>19.489965000000002</v>
      </c>
    </row>
    <row r="17" spans="1:10">
      <c r="A17" s="5">
        <v>80</v>
      </c>
      <c r="B17" s="17">
        <f>'salaires 24%'!B17*0.0082*1.075</f>
        <v>16.263674999999999</v>
      </c>
      <c r="C17" s="17">
        <f>'salaires 24%'!C17*0.0082*1.075</f>
        <v>16.713240000000003</v>
      </c>
      <c r="D17" s="17">
        <f>'salaires 24%'!D17*0.0082*1.075</f>
        <v>17.15399</v>
      </c>
      <c r="E17" s="17">
        <f>'salaires 24%'!E17*0.0082*1.075</f>
        <v>17.603555000000004</v>
      </c>
      <c r="F17" s="17">
        <f>'salaires 24%'!F17*0.0082*1.075</f>
        <v>18.202974999999999</v>
      </c>
      <c r="G17" s="17">
        <f>'salaires 24%'!G17*0.0082*1.075</f>
        <v>18.793580000000002</v>
      </c>
      <c r="H17" s="17">
        <f>'salaires 24%'!H17*0.0082*1.075</f>
        <v>19.393000000000001</v>
      </c>
      <c r="I17" s="17">
        <f>'salaires 24%'!I17*0.0082*1.075</f>
        <v>19.622190000000003</v>
      </c>
      <c r="J17" s="17">
        <f>'salaires 24%'!J17*0.0082*1.075</f>
        <v>19.842565</v>
      </c>
    </row>
    <row r="18" spans="1:10">
      <c r="A18" s="5">
        <v>85</v>
      </c>
      <c r="B18" s="17">
        <f>'salaires 24%'!B18*0.0082*1.075</f>
        <v>16.633905000000002</v>
      </c>
      <c r="C18" s="17">
        <f>'salaires 24%'!C18*0.0082*1.075</f>
        <v>17.092285</v>
      </c>
      <c r="D18" s="17">
        <f>'salaires 24%'!D18*0.0082*1.075</f>
        <v>17.550664999999999</v>
      </c>
      <c r="E18" s="17">
        <f>'salaires 24%'!E18*0.0082*1.075</f>
        <v>18.009045</v>
      </c>
      <c r="F18" s="17">
        <f>'salaires 24%'!F18*0.0082*1.075</f>
        <v>18.617280000000001</v>
      </c>
      <c r="G18" s="17">
        <f>'salaires 24%'!G18*0.0082*1.075</f>
        <v>19.225514999999998</v>
      </c>
      <c r="H18" s="17">
        <f>'salaires 24%'!H18*0.0082*1.075</f>
        <v>19.833750000000002</v>
      </c>
      <c r="I18" s="17">
        <f>'salaires 24%'!I18*0.0082*1.075</f>
        <v>20.062940000000001</v>
      </c>
      <c r="J18" s="17">
        <f>'salaires 24%'!J18*0.0082*1.075</f>
        <v>20.29213</v>
      </c>
    </row>
    <row r="19" spans="1:10">
      <c r="A19" s="5">
        <v>90</v>
      </c>
      <c r="B19" s="17">
        <f>'salaires 24%'!B19*0.0082*1.075</f>
        <v>17.01295</v>
      </c>
      <c r="C19" s="17">
        <f>'salaires 24%'!C19*0.0082*1.075</f>
        <v>17.480145</v>
      </c>
      <c r="D19" s="17">
        <f>'salaires 24%'!D19*0.0082*1.075</f>
        <v>17.956155000000003</v>
      </c>
      <c r="E19" s="17">
        <f>'salaires 24%'!E19*0.0082*1.075</f>
        <v>18.423350000000003</v>
      </c>
      <c r="F19" s="17">
        <f>'salaires 24%'!F19*0.0082*1.075</f>
        <v>19.049215</v>
      </c>
      <c r="G19" s="17">
        <f>'salaires 24%'!G19*0.0082*1.075</f>
        <v>19.666264999999999</v>
      </c>
      <c r="H19" s="17">
        <f>'salaires 24%'!H19*0.0082*1.075</f>
        <v>20.29213</v>
      </c>
      <c r="I19" s="17">
        <f>'salaires 24%'!I19*0.0082*1.075</f>
        <v>20.530135000000001</v>
      </c>
      <c r="J19" s="17">
        <f>'salaires 24%'!J19*0.0082*1.075</f>
        <v>20.759325</v>
      </c>
    </row>
    <row r="20" spans="1:10">
      <c r="A20" s="5">
        <v>95</v>
      </c>
      <c r="B20" s="17">
        <f>'salaires 24%'!B20*0.0082*1.075</f>
        <v>17.383179999999999</v>
      </c>
      <c r="C20" s="17">
        <f>'salaires 24%'!C20*0.0082*1.075</f>
        <v>17.868005</v>
      </c>
      <c r="D20" s="17">
        <f>'salaires 24%'!D20*0.0082*1.075</f>
        <v>18.344015000000002</v>
      </c>
      <c r="E20" s="17">
        <f>'salaires 24%'!E20*0.0082*1.075</f>
        <v>18.820025000000001</v>
      </c>
      <c r="F20" s="17">
        <f>'salaires 24%'!F20*0.0082*1.075</f>
        <v>19.463520000000003</v>
      </c>
      <c r="G20" s="17">
        <f>'salaires 24%'!G20*0.0082*1.075</f>
        <v>20.098200000000002</v>
      </c>
      <c r="H20" s="17">
        <f>'salaires 24%'!H20*0.0082*1.075</f>
        <v>20.741695000000004</v>
      </c>
      <c r="I20" s="17">
        <f>'salaires 24%'!I20*0.0082*1.075</f>
        <v>20.979700000000001</v>
      </c>
      <c r="J20" s="17">
        <f>'salaires 24%'!J20*0.0082*1.075</f>
        <v>21.217704999999999</v>
      </c>
    </row>
    <row r="21" spans="1:10">
      <c r="A21" s="5">
        <v>100</v>
      </c>
      <c r="B21" s="17">
        <f>'salaires 24%'!B21*0.0082*1.075</f>
        <v>17.779855000000001</v>
      </c>
      <c r="C21" s="17">
        <f>'salaires 24%'!C21*0.0082*1.075</f>
        <v>18.264680000000002</v>
      </c>
      <c r="D21" s="17">
        <f>'salaires 24%'!D21*0.0082*1.075</f>
        <v>18.758320000000001</v>
      </c>
      <c r="E21" s="17">
        <f>'salaires 24%'!E21*0.0082*1.075</f>
        <v>19.243144999999998</v>
      </c>
      <c r="F21" s="17">
        <f>'salaires 24%'!F21*0.0082*1.075</f>
        <v>19.895454999999998</v>
      </c>
      <c r="G21" s="17">
        <f>'salaires 24%'!G21*0.0082*1.075</f>
        <v>20.547764999999998</v>
      </c>
      <c r="H21" s="17">
        <f>'salaires 24%'!H21*0.0082*1.075</f>
        <v>21.200074999999998</v>
      </c>
      <c r="I21" s="17">
        <f>'salaires 24%'!I21*0.0082*1.075</f>
        <v>21.446895000000001</v>
      </c>
      <c r="J21" s="17">
        <f>'salaires 24%'!J21*0.0082*1.075</f>
        <v>21.693715000000001</v>
      </c>
    </row>
    <row r="22" spans="1:10">
      <c r="A22" s="5">
        <v>105</v>
      </c>
      <c r="B22" s="17">
        <f>'salaires 24%'!B22*0.0082*1.075</f>
        <v>18.19416</v>
      </c>
      <c r="C22" s="17">
        <f>'salaires 24%'!C22*0.0082*1.075</f>
        <v>18.687799999999999</v>
      </c>
      <c r="D22" s="17">
        <f>'salaires 24%'!D22*0.0082*1.075</f>
        <v>19.190255000000001</v>
      </c>
      <c r="E22" s="17">
        <f>'salaires 24%'!E22*0.0082*1.075</f>
        <v>19.692710000000002</v>
      </c>
      <c r="F22" s="17">
        <f>'salaires 24%'!F22*0.0082*1.075</f>
        <v>20.362649999999999</v>
      </c>
      <c r="G22" s="17">
        <f>'salaires 24%'!G22*0.0082*1.075</f>
        <v>21.023775000000001</v>
      </c>
      <c r="H22" s="17">
        <f>'salaires 24%'!H22*0.0082*1.075</f>
        <v>21.693715000000001</v>
      </c>
      <c r="I22" s="17">
        <f>'salaires 24%'!I22*0.0082*1.075</f>
        <v>21.940535000000001</v>
      </c>
      <c r="J22" s="17">
        <f>'salaires 24%'!J22*0.0082*1.075</f>
        <v>22.196169999999999</v>
      </c>
    </row>
    <row r="23" spans="1:10">
      <c r="A23" s="5">
        <v>110</v>
      </c>
      <c r="B23" s="17">
        <f>'salaires 24%'!B23*0.0082*1.075</f>
        <v>18.617280000000001</v>
      </c>
      <c r="C23" s="17">
        <f>'salaires 24%'!C23*0.0082*1.075</f>
        <v>19.128550000000001</v>
      </c>
      <c r="D23" s="17">
        <f>'salaires 24%'!D23*0.0082*1.075</f>
        <v>19.63982</v>
      </c>
      <c r="E23" s="17">
        <f>'salaires 24%'!E23*0.0082*1.075</f>
        <v>20.15109</v>
      </c>
      <c r="F23" s="17">
        <f>'salaires 24%'!F23*0.0082*1.075</f>
        <v>20.838660000000001</v>
      </c>
      <c r="G23" s="17">
        <f>'salaires 24%'!G23*0.0082*1.075</f>
        <v>21.517415</v>
      </c>
      <c r="H23" s="17">
        <f>'salaires 24%'!H23*0.0082*1.075</f>
        <v>22.204985000000001</v>
      </c>
      <c r="I23" s="17">
        <f>'salaires 24%'!I23*0.0082*1.075</f>
        <v>22.460620000000002</v>
      </c>
      <c r="J23" s="17">
        <f>'salaires 24%'!J23*0.0082*1.075</f>
        <v>22.716255000000004</v>
      </c>
    </row>
    <row r="24" spans="1:10">
      <c r="A24" s="5">
        <v>115</v>
      </c>
      <c r="B24" s="17">
        <f>'salaires 24%'!B24*0.0082*1.075</f>
        <v>19.075659999999999</v>
      </c>
      <c r="C24" s="17">
        <f>'salaires 24%'!C24*0.0082*1.075</f>
        <v>19.604560000000003</v>
      </c>
      <c r="D24" s="17">
        <f>'salaires 24%'!D24*0.0082*1.075</f>
        <v>20.124645000000001</v>
      </c>
      <c r="E24" s="17">
        <f>'salaires 24%'!E24*0.0082*1.075</f>
        <v>20.653545000000001</v>
      </c>
      <c r="F24" s="17">
        <f>'salaires 24%'!F24*0.0082*1.075</f>
        <v>21.349930000000001</v>
      </c>
      <c r="G24" s="17">
        <f>'salaires 24%'!G24*0.0082*1.075</f>
        <v>22.055129999999998</v>
      </c>
      <c r="H24" s="17">
        <f>'salaires 24%'!H24*0.0082*1.075</f>
        <v>22.751515000000001</v>
      </c>
      <c r="I24" s="17">
        <f>'salaires 24%'!I24*0.0082*1.075</f>
        <v>23.015965000000001</v>
      </c>
      <c r="J24" s="17">
        <f>'salaires 24%'!J24*0.0082*1.075</f>
        <v>23.280415000000001</v>
      </c>
    </row>
    <row r="25" spans="1:10">
      <c r="A25" s="5">
        <v>120</v>
      </c>
      <c r="B25" s="17">
        <f>'salaires 24%'!B25*0.0082*1.075</f>
        <v>19.604560000000003</v>
      </c>
      <c r="C25" s="17">
        <f>'salaires 24%'!C25*0.0082*1.075</f>
        <v>20.142275000000001</v>
      </c>
      <c r="D25" s="17">
        <f>'salaires 24%'!D25*0.0082*1.075</f>
        <v>20.67999</v>
      </c>
      <c r="E25" s="17">
        <f>'salaires 24%'!E25*0.0082*1.075</f>
        <v>21.226520000000004</v>
      </c>
      <c r="F25" s="17">
        <f>'salaires 24%'!F25*0.0082*1.075</f>
        <v>21.940535000000001</v>
      </c>
      <c r="G25" s="17">
        <f>'salaires 24%'!G25*0.0082*1.075</f>
        <v>22.663364999999999</v>
      </c>
      <c r="H25" s="17">
        <f>'salaires 24%'!H25*0.0082*1.075</f>
        <v>23.377379999999999</v>
      </c>
      <c r="I25" s="17">
        <f>'salaires 24%'!I25*0.0082*1.075</f>
        <v>23.650645000000001</v>
      </c>
      <c r="J25" s="17">
        <f>'salaires 24%'!J25*0.0082*1.075</f>
        <v>23.923910000000003</v>
      </c>
    </row>
    <row r="26" spans="1:10">
      <c r="A26" s="5">
        <v>125</v>
      </c>
      <c r="B26" s="17">
        <f>'salaires 24%'!B26*0.0082*1.075</f>
        <v>20.098200000000002</v>
      </c>
      <c r="C26" s="17">
        <f>'salaires 24%'!C26*0.0082*1.075</f>
        <v>20.644730000000003</v>
      </c>
      <c r="D26" s="17">
        <f>'salaires 24%'!D26*0.0082*1.075</f>
        <v>21.200074999999998</v>
      </c>
      <c r="E26" s="17">
        <f>'salaires 24%'!E26*0.0082*1.075</f>
        <v>21.755420000000001</v>
      </c>
      <c r="F26" s="17">
        <f>'salaires 24%'!F26*0.0082*1.075</f>
        <v>22.487065000000001</v>
      </c>
      <c r="G26" s="17">
        <f>'salaires 24%'!G26*0.0082*1.075</f>
        <v>23.227525000000004</v>
      </c>
      <c r="H26" s="17">
        <f>'salaires 24%'!H26*0.0082*1.075</f>
        <v>23.967985000000002</v>
      </c>
      <c r="I26" s="17">
        <f>'salaires 24%'!I26*0.0082*1.075</f>
        <v>24.241250000000001</v>
      </c>
      <c r="J26" s="17">
        <f>'salaires 24%'!J26*0.0082*1.075</f>
        <v>24.523329999999998</v>
      </c>
    </row>
    <row r="27" spans="1:10">
      <c r="A27" s="5">
        <v>130</v>
      </c>
      <c r="B27" s="17">
        <f>'salaires 24%'!B27*0.0082*1.075</f>
        <v>20.583025000000003</v>
      </c>
      <c r="C27" s="17">
        <f>'salaires 24%'!C27*0.0082*1.075</f>
        <v>21.156000000000002</v>
      </c>
      <c r="D27" s="17">
        <f>'salaires 24%'!D27*0.0082*1.075</f>
        <v>21.72016</v>
      </c>
      <c r="E27" s="17">
        <f>'salaires 24%'!E27*0.0082*1.075</f>
        <v>22.284320000000001</v>
      </c>
      <c r="F27" s="17">
        <f>'salaires 24%'!F27*0.0082*1.075</f>
        <v>23.04241</v>
      </c>
      <c r="G27" s="17">
        <f>'salaires 24%'!G27*0.0082*1.075</f>
        <v>23.8005</v>
      </c>
      <c r="H27" s="17">
        <f>'salaires 24%'!H27*0.0082*1.075</f>
        <v>24.549775000000004</v>
      </c>
      <c r="I27" s="17">
        <f>'salaires 24%'!I27*0.0082*1.075</f>
        <v>24.831855000000001</v>
      </c>
      <c r="J27" s="17">
        <f>'salaires 24%'!J27*0.0082*1.075</f>
        <v>25.12275</v>
      </c>
    </row>
    <row r="28" spans="1:10">
      <c r="A28" s="5">
        <v>135</v>
      </c>
      <c r="B28" s="17">
        <f>'salaires 24%'!B28*0.0082*1.075</f>
        <v>21.094295000000002</v>
      </c>
      <c r="C28" s="17">
        <f>'salaires 24%'!C28*0.0082*1.075</f>
        <v>21.676085</v>
      </c>
      <c r="D28" s="17">
        <f>'salaires 24%'!D28*0.0082*1.075</f>
        <v>22.257875000000002</v>
      </c>
      <c r="E28" s="17">
        <f>'salaires 24%'!E28*0.0082*1.075</f>
        <v>22.839665</v>
      </c>
      <c r="F28" s="17">
        <f>'salaires 24%'!F28*0.0082*1.075</f>
        <v>23.606570000000001</v>
      </c>
      <c r="G28" s="17">
        <f>'salaires 24%'!G28*0.0082*1.075</f>
        <v>24.382290000000001</v>
      </c>
      <c r="H28" s="17">
        <f>'salaires 24%'!H28*0.0082*1.075</f>
        <v>25.158010000000001</v>
      </c>
      <c r="I28" s="17">
        <f>'salaires 24%'!I28*0.0082*1.075</f>
        <v>25.448905</v>
      </c>
      <c r="J28" s="17">
        <f>'salaires 24%'!J28*0.0082*1.075</f>
        <v>25.739800000000002</v>
      </c>
    </row>
    <row r="29" spans="1:10">
      <c r="A29" s="5">
        <v>140</v>
      </c>
      <c r="B29" s="17">
        <f>'salaires 24%'!B29*0.0082*1.075</f>
        <v>21.614380000000001</v>
      </c>
      <c r="C29" s="17">
        <f>'salaires 24%'!C29*0.0082*1.075</f>
        <v>22.213799999999999</v>
      </c>
      <c r="D29" s="17">
        <f>'salaires 24%'!D29*0.0082*1.075</f>
        <v>22.804404999999999</v>
      </c>
      <c r="E29" s="17">
        <f>'salaires 24%'!E29*0.0082*1.075</f>
        <v>23.403825000000001</v>
      </c>
      <c r="F29" s="17">
        <f>'salaires 24%'!F29*0.0082*1.075</f>
        <v>24.197174999999998</v>
      </c>
      <c r="G29" s="17">
        <f>'salaires 24%'!G29*0.0082*1.075</f>
        <v>24.990525000000002</v>
      </c>
      <c r="H29" s="17">
        <f>'salaires 24%'!H29*0.0082*1.075</f>
        <v>25.783875000000002</v>
      </c>
      <c r="I29" s="17">
        <f>'salaires 24%'!I29*0.0082*1.075</f>
        <v>26.074770000000001</v>
      </c>
      <c r="J29" s="17">
        <f>'salaires 24%'!J29*0.0082*1.075</f>
        <v>26.374480000000002</v>
      </c>
    </row>
    <row r="30" spans="1:10">
      <c r="A30" s="5">
        <v>145</v>
      </c>
      <c r="B30" s="17">
        <f>'salaires 24%'!B30*0.0082*1.075</f>
        <v>22.152094999999999</v>
      </c>
      <c r="C30" s="17">
        <f>'salaires 24%'!C30*0.0082*1.075</f>
        <v>22.769145000000002</v>
      </c>
      <c r="D30" s="17">
        <f>'salaires 24%'!D30*0.0082*1.075</f>
        <v>23.377379999999999</v>
      </c>
      <c r="E30" s="17">
        <f>'salaires 24%'!E30*0.0082*1.075</f>
        <v>23.985614999999999</v>
      </c>
      <c r="F30" s="17">
        <f>'salaires 24%'!F30*0.0082*1.075</f>
        <v>24.796595</v>
      </c>
      <c r="G30" s="17">
        <f>'salaires 24%'!G30*0.0082*1.075</f>
        <v>25.607575000000001</v>
      </c>
      <c r="H30" s="17">
        <f>'salaires 24%'!H30*0.0082*1.075</f>
        <v>26.42737</v>
      </c>
      <c r="I30" s="17">
        <f>'salaires 24%'!I30*0.0082*1.075</f>
        <v>26.727080000000001</v>
      </c>
      <c r="J30" s="17">
        <f>'salaires 24%'!J30*0.0082*1.075</f>
        <v>27.035605000000004</v>
      </c>
    </row>
    <row r="31" spans="1:10">
      <c r="A31" s="5">
        <v>150</v>
      </c>
      <c r="B31" s="17">
        <f>'salaires 24%'!B31*0.0082*1.075</f>
        <v>22.698625</v>
      </c>
      <c r="C31" s="17">
        <f>'salaires 24%'!C31*0.0082*1.075</f>
        <v>23.324490000000001</v>
      </c>
      <c r="D31" s="17">
        <f>'salaires 24%'!D31*0.0082*1.075</f>
        <v>23.950355000000002</v>
      </c>
      <c r="E31" s="17">
        <f>'salaires 24%'!E31*0.0082*1.075</f>
        <v>24.576220000000003</v>
      </c>
      <c r="F31" s="17">
        <f>'salaires 24%'!F31*0.0082*1.075</f>
        <v>25.40483</v>
      </c>
      <c r="G31" s="17">
        <f>'salaires 24%'!G31*0.0082*1.075</f>
        <v>26.242255</v>
      </c>
      <c r="H31" s="17">
        <f>'salaires 24%'!H31*0.0082*1.075</f>
        <v>27.070865000000001</v>
      </c>
      <c r="I31" s="17">
        <f>'salaires 24%'!I31*0.0082*1.075</f>
        <v>27.388205000000003</v>
      </c>
      <c r="J31" s="17">
        <f>'salaires 24%'!J31*0.0082*1.075</f>
        <v>27.696730000000002</v>
      </c>
    </row>
    <row r="32" spans="1:10">
      <c r="A32" s="4">
        <v>155</v>
      </c>
      <c r="B32" s="17">
        <f>'salaires 24%'!B32*0.0082*1.075</f>
        <v>23.253970000000002</v>
      </c>
      <c r="C32" s="17">
        <f>'salaires 24%'!C32*0.0082*1.075</f>
        <v>23.888650000000002</v>
      </c>
      <c r="D32" s="17">
        <f>'salaires 24%'!D32*0.0082*1.075</f>
        <v>24.532145</v>
      </c>
      <c r="E32" s="17">
        <f>'salaires 24%'!E32*0.0082*1.075</f>
        <v>25.166824999999999</v>
      </c>
      <c r="F32" s="17">
        <f>'salaires 24%'!F32*0.0082*1.075</f>
        <v>26.021879999999999</v>
      </c>
      <c r="G32" s="17">
        <f>'salaires 24%'!G32*0.0082*1.075</f>
        <v>26.876935000000003</v>
      </c>
      <c r="H32" s="17">
        <f>'salaires 24%'!H32*0.0082*1.075</f>
        <v>27.731990000000003</v>
      </c>
      <c r="I32" s="17">
        <f>'salaires 24%'!I32*0.0082*1.075</f>
        <v>28.049330000000001</v>
      </c>
      <c r="J32" s="17">
        <f>'salaires 24%'!J32*0.0082*1.075</f>
        <v>28.366670000000003</v>
      </c>
    </row>
    <row r="33" spans="1:10">
      <c r="A33" s="4">
        <v>160</v>
      </c>
      <c r="B33" s="17">
        <f>'salaires 24%'!B33*0.0082*1.075</f>
        <v>23.897465000000004</v>
      </c>
      <c r="C33" s="17">
        <f>'salaires 24%'!C33*0.0082*1.075</f>
        <v>24.558590000000002</v>
      </c>
      <c r="D33" s="17">
        <f>'salaires 24%'!D33*0.0082*1.075</f>
        <v>25.210900000000002</v>
      </c>
      <c r="E33" s="17">
        <f>'salaires 24%'!E33*0.0082*1.075</f>
        <v>25.872025000000004</v>
      </c>
      <c r="F33" s="17">
        <f>'salaires 24%'!F33*0.0082*1.075</f>
        <v>26.744710000000001</v>
      </c>
      <c r="G33" s="17">
        <f>'salaires 24%'!G33*0.0082*1.075</f>
        <v>27.62621</v>
      </c>
      <c r="H33" s="17">
        <f>'salaires 24%'!H33*0.0082*1.075</f>
        <v>28.498895000000005</v>
      </c>
      <c r="I33" s="17">
        <f>'salaires 24%'!I33*0.0082*1.075</f>
        <v>28.833865000000003</v>
      </c>
      <c r="J33" s="17">
        <f>'salaires 24%'!J33*0.0082*1.075</f>
        <v>29.160019999999999</v>
      </c>
    </row>
    <row r="34" spans="1:10">
      <c r="A34" s="5">
        <v>165</v>
      </c>
      <c r="B34" s="17">
        <f>'salaires 24%'!B34*0.0082*1.075</f>
        <v>24.47044</v>
      </c>
      <c r="C34" s="17">
        <f>'salaires 24%'!C34*0.0082*1.075</f>
        <v>25.149194999999999</v>
      </c>
      <c r="D34" s="17">
        <f>'salaires 24%'!D34*0.0082*1.075</f>
        <v>25.819134999999999</v>
      </c>
      <c r="E34" s="17">
        <f>'salaires 24%'!E34*0.0082*1.075</f>
        <v>26.497889999999998</v>
      </c>
      <c r="F34" s="17">
        <f>'salaires 24%'!F34*0.0082*1.075</f>
        <v>27.388205000000003</v>
      </c>
      <c r="G34" s="17">
        <f>'salaires 24%'!G34*0.0082*1.075</f>
        <v>28.287334999999999</v>
      </c>
      <c r="H34" s="17">
        <f>'salaires 24%'!H34*0.0082*1.075</f>
        <v>29.186465000000002</v>
      </c>
      <c r="I34" s="17">
        <f>'salaires 24%'!I34*0.0082*1.075</f>
        <v>29.521435000000004</v>
      </c>
      <c r="J34" s="17">
        <f>'salaires 24%'!J34*0.0082*1.075</f>
        <v>29.865220000000001</v>
      </c>
    </row>
    <row r="35" spans="1:10">
      <c r="A35" s="5">
        <v>170</v>
      </c>
      <c r="B35" s="17">
        <f>'salaires 24%'!B35*0.0082*1.075</f>
        <v>25.069860000000002</v>
      </c>
      <c r="C35" s="17">
        <f>'salaires 24%'!C35*0.0082*1.075</f>
        <v>25.766245000000001</v>
      </c>
      <c r="D35" s="17">
        <f>'salaires 24%'!D35*0.0082*1.075</f>
        <v>26.453815000000002</v>
      </c>
      <c r="E35" s="17">
        <f>'salaires 24%'!E35*0.0082*1.075</f>
        <v>27.141385</v>
      </c>
      <c r="F35" s="17">
        <f>'salaires 24%'!F35*0.0082*1.075</f>
        <v>28.058145000000003</v>
      </c>
      <c r="G35" s="17">
        <f>'salaires 24%'!G35*0.0082*1.075</f>
        <v>28.983719999999998</v>
      </c>
      <c r="H35" s="17">
        <f>'salaires 24%'!H35*0.0082*1.075</f>
        <v>29.900480000000002</v>
      </c>
      <c r="I35" s="17">
        <f>'salaires 24%'!I35*0.0082*1.075</f>
        <v>30.244265000000002</v>
      </c>
      <c r="J35" s="17">
        <f>'salaires 24%'!J35*0.0082*1.075</f>
        <v>30.588049999999999</v>
      </c>
    </row>
    <row r="36" spans="1:10">
      <c r="A36" s="5">
        <v>175</v>
      </c>
      <c r="B36" s="17">
        <f>'salaires 24%'!B36*0.0082*1.075</f>
        <v>25.695725000000003</v>
      </c>
      <c r="C36" s="17">
        <f>'salaires 24%'!C36*0.0082*1.075</f>
        <v>26.400925000000001</v>
      </c>
      <c r="D36" s="17">
        <f>'salaires 24%'!D36*0.0082*1.075</f>
        <v>27.106125000000002</v>
      </c>
      <c r="E36" s="17">
        <f>'salaires 24%'!E36*0.0082*1.075</f>
        <v>27.820139999999999</v>
      </c>
      <c r="F36" s="17">
        <f>'salaires 24%'!F36*0.0082*1.075</f>
        <v>28.763345000000001</v>
      </c>
      <c r="G36" s="17">
        <f>'salaires 24%'!G36*0.0082*1.075</f>
        <v>29.706550000000004</v>
      </c>
      <c r="H36" s="17">
        <f>'salaires 24%'!H36*0.0082*1.075</f>
        <v>30.640940000000001</v>
      </c>
      <c r="I36" s="17">
        <f>'salaires 24%'!I36*0.0082*1.075</f>
        <v>31.002355000000001</v>
      </c>
      <c r="J36" s="17">
        <f>'salaires 24%'!J36*0.0082*1.075</f>
        <v>31.354955000000004</v>
      </c>
    </row>
    <row r="37" spans="1:10">
      <c r="A37" s="5">
        <v>180</v>
      </c>
      <c r="B37" s="17">
        <f>'salaires 24%'!B37*0.0082*1.075</f>
        <v>26.330404999999999</v>
      </c>
      <c r="C37" s="17">
        <f>'salaires 24%'!C37*0.0082*1.075</f>
        <v>27.053235000000001</v>
      </c>
      <c r="D37" s="17">
        <f>'salaires 24%'!D37*0.0082*1.075</f>
        <v>27.776064999999999</v>
      </c>
      <c r="E37" s="17">
        <f>'salaires 24%'!E37*0.0082*1.075</f>
        <v>28.507710000000003</v>
      </c>
      <c r="F37" s="17">
        <f>'salaires 24%'!F37*0.0082*1.075</f>
        <v>29.468544999999999</v>
      </c>
      <c r="G37" s="17">
        <f>'salaires 24%'!G37*0.0082*1.075</f>
        <v>30.438195</v>
      </c>
      <c r="H37" s="17">
        <f>'salaires 24%'!H37*0.0082*1.075</f>
        <v>31.39903</v>
      </c>
      <c r="I37" s="17">
        <f>'salaires 24%'!I37*0.0082*1.075</f>
        <v>31.760445000000001</v>
      </c>
      <c r="J37" s="17">
        <f>'salaires 24%'!J37*0.0082*1.075</f>
        <v>32.130675000000004</v>
      </c>
    </row>
    <row r="38" spans="1:10">
      <c r="A38" s="5">
        <v>185</v>
      </c>
      <c r="B38" s="17">
        <f>'salaires 24%'!B38*0.0082*1.075</f>
        <v>26.9739</v>
      </c>
      <c r="C38" s="17">
        <f>'salaires 24%'!C38*0.0082*1.075</f>
        <v>27.723175000000001</v>
      </c>
      <c r="D38" s="17">
        <f>'salaires 24%'!D38*0.0082*1.075</f>
        <v>28.463635</v>
      </c>
      <c r="E38" s="17">
        <f>'salaires 24%'!E38*0.0082*1.075</f>
        <v>29.204095000000002</v>
      </c>
      <c r="F38" s="17">
        <f>'salaires 24%'!F38*0.0082*1.075</f>
        <v>30.191375000000001</v>
      </c>
      <c r="G38" s="17">
        <f>'salaires 24%'!G38*0.0082*1.075</f>
        <v>31.187470000000001</v>
      </c>
      <c r="H38" s="17">
        <f>'salaires 24%'!H38*0.0082*1.075</f>
        <v>32.174750000000003</v>
      </c>
      <c r="I38" s="17">
        <f>'salaires 24%'!I38*0.0082*1.075</f>
        <v>32.544980000000002</v>
      </c>
      <c r="J38" s="17">
        <f>'salaires 24%'!J38*0.0082*1.075</f>
        <v>32.915210000000002</v>
      </c>
    </row>
    <row r="39" spans="1:10">
      <c r="A39" s="5">
        <v>190</v>
      </c>
      <c r="B39" s="17">
        <f>'salaires 24%'!B39*0.0082*1.075</f>
        <v>27.643840000000001</v>
      </c>
      <c r="C39" s="17">
        <f>'salaires 24%'!C39*0.0082*1.075</f>
        <v>28.40193</v>
      </c>
      <c r="D39" s="17">
        <f>'salaires 24%'!D39*0.0082*1.075</f>
        <v>29.160019999999999</v>
      </c>
      <c r="E39" s="17">
        <f>'salaires 24%'!E39*0.0082*1.075</f>
        <v>29.926925000000001</v>
      </c>
      <c r="F39" s="17">
        <f>'salaires 24%'!F39*0.0082*1.075</f>
        <v>30.940650000000002</v>
      </c>
      <c r="G39" s="17">
        <f>'salaires 24%'!G39*0.0082*1.075</f>
        <v>31.954374999999999</v>
      </c>
      <c r="H39" s="17">
        <f>'salaires 24%'!H39*0.0082*1.075</f>
        <v>32.9681</v>
      </c>
      <c r="I39" s="17">
        <f>'salaires 24%'!I39*0.0082*1.075</f>
        <v>33.347144999999998</v>
      </c>
      <c r="J39" s="17">
        <f>'salaires 24%'!J39*0.0082*1.075</f>
        <v>33.726190000000003</v>
      </c>
    </row>
    <row r="40" spans="1:10">
      <c r="A40" s="5">
        <v>195</v>
      </c>
      <c r="B40" s="17">
        <f>'salaires 24%'!B40*0.0082*1.075</f>
        <v>28.322595</v>
      </c>
      <c r="C40" s="17">
        <f>'salaires 24%'!C40*0.0082*1.075</f>
        <v>29.107130000000002</v>
      </c>
      <c r="D40" s="17">
        <f>'salaires 24%'!D40*0.0082*1.075</f>
        <v>29.882850000000001</v>
      </c>
      <c r="E40" s="17">
        <f>'salaires 24%'!E40*0.0082*1.075</f>
        <v>30.658570000000005</v>
      </c>
      <c r="F40" s="17">
        <f>'salaires 24%'!F40*0.0082*1.075</f>
        <v>31.698740000000001</v>
      </c>
      <c r="G40" s="17">
        <f>'salaires 24%'!G40*0.0082*1.075</f>
        <v>32.738910000000004</v>
      </c>
      <c r="H40" s="17">
        <f>'salaires 24%'!H40*0.0082*1.075</f>
        <v>33.77908</v>
      </c>
      <c r="I40" s="17">
        <f>'salaires 24%'!I40*0.0082*1.075</f>
        <v>34.166940000000004</v>
      </c>
      <c r="J40" s="17">
        <f>'salaires 24%'!J40*0.0082*1.075</f>
        <v>34.563614999999999</v>
      </c>
    </row>
    <row r="41" spans="1:10">
      <c r="A41" s="5">
        <v>200</v>
      </c>
      <c r="B41" s="17">
        <f>'salaires 24%'!B41*0.0082*1.075</f>
        <v>29.018980000000003</v>
      </c>
      <c r="C41" s="17">
        <f>'salaires 24%'!C41*0.0082*1.075</f>
        <v>29.821144999999998</v>
      </c>
      <c r="D41" s="17">
        <f>'salaires 24%'!D41*0.0082*1.075</f>
        <v>30.614495000000002</v>
      </c>
      <c r="E41" s="17">
        <f>'salaires 24%'!E41*0.0082*1.075</f>
        <v>31.41666</v>
      </c>
      <c r="F41" s="17">
        <f>'salaires 24%'!F41*0.0082*1.075</f>
        <v>32.483274999999999</v>
      </c>
      <c r="G41" s="17">
        <f>'salaires 24%'!G41*0.0082*1.075</f>
        <v>33.541075000000006</v>
      </c>
      <c r="H41" s="17">
        <f>'salaires 24%'!H41*0.0082*1.075</f>
        <v>34.607690000000005</v>
      </c>
      <c r="I41" s="17">
        <f>'salaires 24%'!I41*0.0082*1.075</f>
        <v>35.013179999999998</v>
      </c>
      <c r="J41" s="17">
        <f>'salaires 24%'!J41*0.0082*1.075</f>
        <v>35.409855000000007</v>
      </c>
    </row>
    <row r="42" spans="1:10">
      <c r="A42" s="5">
        <v>205</v>
      </c>
      <c r="B42" s="17">
        <f>'salaires 24%'!B42*0.0082*1.075</f>
        <v>29.741810000000001</v>
      </c>
      <c r="C42" s="17">
        <f>'salaires 24%'!C42*0.0082*1.075</f>
        <v>30.552790000000002</v>
      </c>
      <c r="D42" s="17">
        <f>'salaires 24%'!D42*0.0082*1.075</f>
        <v>31.372585000000001</v>
      </c>
      <c r="E42" s="17">
        <f>'salaires 24%'!E42*0.0082*1.075</f>
        <v>32.19238</v>
      </c>
      <c r="F42" s="17">
        <f>'salaires 24%'!F42*0.0082*1.075</f>
        <v>33.285440000000001</v>
      </c>
      <c r="G42" s="17">
        <f>'salaires 24%'!G42*0.0082*1.075</f>
        <v>34.378500000000003</v>
      </c>
      <c r="H42" s="17">
        <f>'salaires 24%'!H42*0.0082*1.075</f>
        <v>35.462745000000005</v>
      </c>
      <c r="I42" s="17">
        <f>'salaires 24%'!I42*0.0082*1.075</f>
        <v>35.877050000000004</v>
      </c>
      <c r="J42" s="17">
        <f>'salaires 24%'!J42*0.0082*1.075</f>
        <v>36.282540000000004</v>
      </c>
    </row>
    <row r="43" spans="1:10">
      <c r="A43" s="5">
        <v>210</v>
      </c>
      <c r="B43" s="17">
        <f>'salaires 24%'!B43*0.0082*1.075</f>
        <v>30.473455000000001</v>
      </c>
      <c r="C43" s="17">
        <f>'salaires 24%'!C43*0.0082*1.075</f>
        <v>31.310880000000004</v>
      </c>
      <c r="D43" s="17">
        <f>'salaires 24%'!D43*0.0082*1.075</f>
        <v>32.148305000000001</v>
      </c>
      <c r="E43" s="17">
        <f>'salaires 24%'!E43*0.0082*1.075</f>
        <v>32.994545000000002</v>
      </c>
      <c r="F43" s="17">
        <f>'salaires 24%'!F43*0.0082*1.075</f>
        <v>34.105235</v>
      </c>
      <c r="G43" s="17">
        <f>'salaires 24%'!G43*0.0082*1.075</f>
        <v>35.224740000000004</v>
      </c>
      <c r="H43" s="17">
        <f>'salaires 24%'!H43*0.0082*1.075</f>
        <v>36.344245000000008</v>
      </c>
      <c r="I43" s="17">
        <f>'salaires 24%'!I43*0.0082*1.075</f>
        <v>36.767365000000005</v>
      </c>
      <c r="J43" s="17">
        <f>'salaires 24%'!J43*0.0082*1.075</f>
        <v>37.181670000000004</v>
      </c>
    </row>
    <row r="44" spans="1:10">
      <c r="A44" s="5">
        <v>215</v>
      </c>
      <c r="B44" s="17">
        <f>'salaires 24%'!B44*0.0082*1.075</f>
        <v>31.222730000000002</v>
      </c>
      <c r="C44" s="17">
        <f>'salaires 24%'!C44*0.0082*1.075</f>
        <v>32.086600000000004</v>
      </c>
      <c r="D44" s="17">
        <f>'salaires 24%'!D44*0.0082*1.075</f>
        <v>32.941655000000004</v>
      </c>
      <c r="E44" s="17">
        <f>'salaires 24%'!E44*0.0082*1.075</f>
        <v>33.805525000000003</v>
      </c>
      <c r="F44" s="17">
        <f>'salaires 24%'!F44*0.0082*1.075</f>
        <v>34.942660000000004</v>
      </c>
      <c r="G44" s="17">
        <f>'salaires 24%'!G44*0.0082*1.075</f>
        <v>36.088610000000003</v>
      </c>
      <c r="H44" s="17">
        <f>'salaires 24%'!H44*0.0082*1.075</f>
        <v>37.234560000000002</v>
      </c>
      <c r="I44" s="17">
        <f>'salaires 24%'!I44*0.0082*1.075</f>
        <v>37.666494999999998</v>
      </c>
      <c r="J44" s="17">
        <f>'salaires 24%'!J44*0.0082*1.075</f>
        <v>38.09843</v>
      </c>
    </row>
    <row r="45" spans="1:10">
      <c r="A45" s="5">
        <v>220</v>
      </c>
      <c r="B45" s="17">
        <f>'salaires 24%'!B45*0.0082*1.075</f>
        <v>31.989635000000003</v>
      </c>
      <c r="C45" s="17">
        <f>'salaires 24%'!C45*0.0082*1.075</f>
        <v>32.871135000000002</v>
      </c>
      <c r="D45" s="17">
        <f>'salaires 24%'!D45*0.0082*1.075</f>
        <v>33.752635000000005</v>
      </c>
      <c r="E45" s="17">
        <f>'salaires 24%'!E45*0.0082*1.075</f>
        <v>34.634135000000001</v>
      </c>
      <c r="F45" s="17">
        <f>'salaires 24%'!F45*0.0082*1.075</f>
        <v>35.806530000000002</v>
      </c>
      <c r="G45" s="17">
        <f>'salaires 24%'!G45*0.0082*1.075</f>
        <v>36.978924999999997</v>
      </c>
      <c r="H45" s="17">
        <f>'salaires 24%'!H45*0.0082*1.075</f>
        <v>38.151319999999998</v>
      </c>
      <c r="I45" s="17">
        <f>'salaires 24%'!I45*0.0082*1.075</f>
        <v>38.59207</v>
      </c>
      <c r="J45" s="17">
        <f>'salaires 24%'!J45*0.0082*1.075</f>
        <v>39.032820000000001</v>
      </c>
    </row>
    <row r="46" spans="1:10">
      <c r="A46" s="5">
        <v>225</v>
      </c>
      <c r="B46" s="17">
        <f>'salaires 24%'!B46*0.0082*1.075</f>
        <v>32.782985000000004</v>
      </c>
      <c r="C46" s="17">
        <f>'salaires 24%'!C46*0.0082*1.075</f>
        <v>33.690930000000002</v>
      </c>
      <c r="D46" s="17">
        <f>'salaires 24%'!D46*0.0082*1.075</f>
        <v>34.590060000000001</v>
      </c>
      <c r="E46" s="17">
        <f>'salaires 24%'!E46*0.0082*1.075</f>
        <v>35.489190000000001</v>
      </c>
      <c r="F46" s="17">
        <f>'salaires 24%'!F46*0.0082*1.075</f>
        <v>36.696845000000003</v>
      </c>
      <c r="G46" s="17">
        <f>'salaires 24%'!G46*0.0082*1.075</f>
        <v>37.895685</v>
      </c>
      <c r="H46" s="17">
        <f>'salaires 24%'!H46*0.0082*1.075</f>
        <v>39.103339999999996</v>
      </c>
      <c r="I46" s="17">
        <f>'salaires 24%'!I46*0.0082*1.075</f>
        <v>39.552905000000003</v>
      </c>
      <c r="J46" s="17">
        <f>'salaires 24%'!J46*0.0082*1.075</f>
        <v>40.002470000000002</v>
      </c>
    </row>
    <row r="47" spans="1:10">
      <c r="A47" s="5">
        <v>230</v>
      </c>
      <c r="B47" s="17">
        <f>'salaires 24%'!B47*0.0082*1.075</f>
        <v>33.593965000000004</v>
      </c>
      <c r="C47" s="17">
        <f>'salaires 24%'!C47*0.0082*1.075</f>
        <v>34.519539999999999</v>
      </c>
      <c r="D47" s="17">
        <f>'salaires 24%'!D47*0.0082*1.075</f>
        <v>35.445115000000001</v>
      </c>
      <c r="E47" s="17">
        <f>'salaires 24%'!E47*0.0082*1.075</f>
        <v>36.370690000000003</v>
      </c>
      <c r="F47" s="17">
        <f>'salaires 24%'!F47*0.0082*1.075</f>
        <v>37.604790000000001</v>
      </c>
      <c r="G47" s="17">
        <f>'salaires 24%'!G47*0.0082*1.075</f>
        <v>38.838890000000006</v>
      </c>
      <c r="H47" s="17">
        <f>'salaires 24%'!H47*0.0082*1.075</f>
        <v>40.064175000000006</v>
      </c>
      <c r="I47" s="17">
        <f>'salaires 24%'!I47*0.0082*1.075</f>
        <v>40.531370000000003</v>
      </c>
      <c r="J47" s="17">
        <f>'salaires 24%'!J47*0.0082*1.075</f>
        <v>40.989750000000001</v>
      </c>
    </row>
    <row r="48" spans="1:10">
      <c r="A48" s="5">
        <v>235</v>
      </c>
      <c r="B48" s="17">
        <f>'salaires 24%'!B48*0.0082*1.075</f>
        <v>34.43139</v>
      </c>
      <c r="C48" s="17">
        <f>'salaires 24%'!C48*0.0082*1.075</f>
        <v>35.383409999999998</v>
      </c>
      <c r="D48" s="17">
        <f>'salaires 24%'!D48*0.0082*1.075</f>
        <v>36.326614999999997</v>
      </c>
      <c r="E48" s="17">
        <f>'salaires 24%'!E48*0.0082*1.075</f>
        <v>37.278635000000001</v>
      </c>
      <c r="F48" s="17">
        <f>'salaires 24%'!F48*0.0082*1.075</f>
        <v>38.539180000000002</v>
      </c>
      <c r="G48" s="17">
        <f>'salaires 24%'!G48*0.0082*1.075</f>
        <v>39.799725000000002</v>
      </c>
      <c r="H48" s="17">
        <f>'salaires 24%'!H48*0.0082*1.075</f>
        <v>41.069085000000001</v>
      </c>
      <c r="I48" s="17">
        <f>'salaires 24%'!I48*0.0082*1.075</f>
        <v>41.545095000000003</v>
      </c>
      <c r="J48" s="17">
        <f>'salaires 24%'!J48*0.0082*1.075</f>
        <v>42.01229</v>
      </c>
    </row>
    <row r="49" spans="1:10">
      <c r="A49" s="5">
        <v>240</v>
      </c>
      <c r="B49" s="17">
        <f>'salaires 24%'!B49*0.0082*1.075</f>
        <v>35.498004999999999</v>
      </c>
      <c r="C49" s="17">
        <f>'salaires 24%'!C49*0.0082*1.075</f>
        <v>36.467655000000001</v>
      </c>
      <c r="D49" s="17">
        <f>'salaires 24%'!D49*0.0082*1.075</f>
        <v>37.446120000000001</v>
      </c>
      <c r="E49" s="17">
        <f>'salaires 24%'!E49*0.0082*1.075</f>
        <v>38.424585</v>
      </c>
      <c r="F49" s="17">
        <f>'salaires 24%'!F49*0.0082*1.075</f>
        <v>39.729205</v>
      </c>
      <c r="G49" s="17">
        <f>'salaires 24%'!G49*0.0082*1.075</f>
        <v>41.025010000000002</v>
      </c>
      <c r="H49" s="17">
        <f>'salaires 24%'!H49*0.0082*1.075</f>
        <v>42.329630000000002</v>
      </c>
      <c r="I49" s="17">
        <f>'salaires 24%'!I49*0.0082*1.075</f>
        <v>42.823270000000008</v>
      </c>
      <c r="J49" s="17">
        <f>'salaires 24%'!J49*0.0082*1.075</f>
        <v>43.308095000000002</v>
      </c>
    </row>
    <row r="50" spans="1:10">
      <c r="A50" s="5">
        <v>245</v>
      </c>
      <c r="B50" s="17">
        <f>'salaires 24%'!B50*0.0082*1.075</f>
        <v>36.361875000000005</v>
      </c>
      <c r="C50" s="17">
        <f>'salaires 24%'!C50*0.0082*1.075</f>
        <v>37.366785000000007</v>
      </c>
      <c r="D50" s="17">
        <f>'salaires 24%'!D50*0.0082*1.075</f>
        <v>38.362880000000004</v>
      </c>
      <c r="E50" s="17">
        <f>'salaires 24%'!E50*0.0082*1.075</f>
        <v>39.367789999999999</v>
      </c>
      <c r="F50" s="17">
        <f>'salaires 24%'!F50*0.0082*1.075</f>
        <v>40.698855000000002</v>
      </c>
      <c r="G50" s="17">
        <f>'salaires 24%'!G50*0.0082*1.075</f>
        <v>42.029919999999997</v>
      </c>
      <c r="H50" s="17">
        <f>'salaires 24%'!H50*0.0082*1.075</f>
        <v>43.369799999999998</v>
      </c>
      <c r="I50" s="17">
        <f>'salaires 24%'!I50*0.0082*1.075</f>
        <v>43.872255000000003</v>
      </c>
      <c r="J50" s="17">
        <f>'salaires 24%'!J50*0.0082*1.075</f>
        <v>44.365895000000002</v>
      </c>
    </row>
    <row r="51" spans="1:10">
      <c r="A51" s="5">
        <v>250</v>
      </c>
      <c r="B51" s="17">
        <f>'salaires 24%'!B51*0.0082*1.075</f>
        <v>37.261004999999997</v>
      </c>
      <c r="C51" s="17">
        <f>'salaires 24%'!C51*0.0082*1.075</f>
        <v>38.283544999999997</v>
      </c>
      <c r="D51" s="17">
        <f>'salaires 24%'!D51*0.0082*1.075</f>
        <v>39.314900000000002</v>
      </c>
      <c r="E51" s="17">
        <f>'salaires 24%'!E51*0.0082*1.075</f>
        <v>40.337440000000001</v>
      </c>
      <c r="F51" s="17">
        <f>'salaires 24%'!F51*0.0082*1.075</f>
        <v>41.703765000000004</v>
      </c>
      <c r="G51" s="17">
        <f>'salaires 24%'!G51*0.0082*1.075</f>
        <v>43.07009</v>
      </c>
      <c r="H51" s="17">
        <f>'salaires 24%'!H51*0.0082*1.075</f>
        <v>44.436415000000004</v>
      </c>
      <c r="I51" s="17">
        <f>'salaires 24%'!I51*0.0082*1.075</f>
        <v>44.947685000000007</v>
      </c>
      <c r="J51" s="17">
        <f>'salaires 24%'!J51*0.0082*1.075</f>
        <v>45.467770000000002</v>
      </c>
    </row>
    <row r="52" spans="1:10">
      <c r="A52" s="5">
        <v>255</v>
      </c>
      <c r="B52" s="17">
        <f>'salaires 24%'!B52*0.0082*1.075</f>
        <v>38.186580000000006</v>
      </c>
      <c r="C52" s="17">
        <f>'salaires 24%'!C52*0.0082*1.075</f>
        <v>39.235565000000001</v>
      </c>
      <c r="D52" s="17">
        <f>'salaires 24%'!D52*0.0082*1.075</f>
        <v>40.284550000000003</v>
      </c>
      <c r="E52" s="17">
        <f>'salaires 24%'!E52*0.0082*1.075</f>
        <v>41.333535000000005</v>
      </c>
      <c r="F52" s="17">
        <f>'salaires 24%'!F52*0.0082*1.075</f>
        <v>42.735120000000002</v>
      </c>
      <c r="G52" s="17">
        <f>'salaires 24%'!G52*0.0082*1.075</f>
        <v>44.136704999999999</v>
      </c>
      <c r="H52" s="17">
        <f>'salaires 24%'!H52*0.0082*1.075</f>
        <v>45.538290000000003</v>
      </c>
      <c r="I52" s="17">
        <f>'salaires 24%'!I52*0.0082*1.075</f>
        <v>46.067189999999997</v>
      </c>
      <c r="J52" s="17">
        <f>'salaires 24%'!J52*0.0082*1.075</f>
        <v>46.587274999999998</v>
      </c>
    </row>
    <row r="53" spans="1:10">
      <c r="A53" s="5">
        <v>260</v>
      </c>
      <c r="B53" s="17">
        <f>'salaires 24%'!B53*0.0082*1.075</f>
        <v>39.129785000000005</v>
      </c>
      <c r="C53" s="17">
        <f>'salaires 24%'!C53*0.0082*1.075</f>
        <v>40.205215000000003</v>
      </c>
      <c r="D53" s="17">
        <f>'salaires 24%'!D53*0.0082*1.075</f>
        <v>41.280645</v>
      </c>
      <c r="E53" s="17">
        <f>'salaires 24%'!E53*0.0082*1.075</f>
        <v>42.356075000000004</v>
      </c>
      <c r="F53" s="17">
        <f>'salaires 24%'!F53*0.0082*1.075</f>
        <v>43.792919999999995</v>
      </c>
      <c r="G53" s="17">
        <f>'salaires 24%'!G53*0.0082*1.075</f>
        <v>45.229765</v>
      </c>
      <c r="H53" s="17">
        <f>'salaires 24%'!H53*0.0082*1.075</f>
        <v>46.666609999999999</v>
      </c>
      <c r="I53" s="17">
        <f>'salaires 24%'!I53*0.0082*1.075</f>
        <v>47.204324999999997</v>
      </c>
      <c r="J53" s="17">
        <f>'salaires 24%'!J53*0.0082*1.075</f>
        <v>47.742039999999996</v>
      </c>
    </row>
    <row r="54" spans="1:10">
      <c r="A54" s="5">
        <v>265</v>
      </c>
      <c r="B54" s="17">
        <f>'salaires 24%'!B54*0.0082*1.075</f>
        <v>40.099435</v>
      </c>
      <c r="C54" s="17">
        <f>'salaires 24%'!C54*0.0082*1.075</f>
        <v>41.201310000000007</v>
      </c>
      <c r="D54" s="17">
        <f>'salaires 24%'!D54*0.0082*1.075</f>
        <v>42.303185000000006</v>
      </c>
      <c r="E54" s="17">
        <f>'salaires 24%'!E54*0.0082*1.075</f>
        <v>43.413875000000004</v>
      </c>
      <c r="F54" s="17">
        <f>'salaires 24%'!F54*0.0082*1.075</f>
        <v>44.885980000000004</v>
      </c>
      <c r="G54" s="17">
        <f>'salaires 24%'!G54*0.0082*1.075</f>
        <v>46.349269999999997</v>
      </c>
      <c r="H54" s="17">
        <f>'salaires 24%'!H54*0.0082*1.075</f>
        <v>47.821375000000003</v>
      </c>
      <c r="I54" s="17">
        <f>'salaires 24%'!I54*0.0082*1.075</f>
        <v>48.376719999999999</v>
      </c>
      <c r="J54" s="17">
        <f>'salaires 24%'!J54*0.0082*1.075</f>
        <v>48.932065000000009</v>
      </c>
    </row>
    <row r="55" spans="1:10">
      <c r="A55" s="5">
        <v>270</v>
      </c>
      <c r="B55" s="17">
        <f>'salaires 24%'!B55*0.0082*1.075</f>
        <v>41.086715000000005</v>
      </c>
      <c r="C55" s="17">
        <f>'salaires 24%'!C55*0.0082*1.075</f>
        <v>42.215035</v>
      </c>
      <c r="D55" s="17">
        <f>'salaires 24%'!D55*0.0082*1.075</f>
        <v>43.352170000000001</v>
      </c>
      <c r="E55" s="17">
        <f>'salaires 24%'!E55*0.0082*1.075</f>
        <v>44.480490000000003</v>
      </c>
      <c r="F55" s="17">
        <f>'salaires 24%'!F55*0.0082*1.075</f>
        <v>45.987855000000003</v>
      </c>
      <c r="G55" s="17">
        <f>'salaires 24%'!G55*0.0082*1.075</f>
        <v>47.495220000000003</v>
      </c>
      <c r="H55" s="17">
        <f>'salaires 24%'!H55*0.0082*1.075</f>
        <v>49.002585000000003</v>
      </c>
      <c r="I55" s="17">
        <f>'salaires 24%'!I55*0.0082*1.075</f>
        <v>49.566744999999997</v>
      </c>
      <c r="J55" s="17">
        <f>'salaires 24%'!J55*0.0082*1.075</f>
        <v>50.130904999999998</v>
      </c>
    </row>
    <row r="56" spans="1:10">
      <c r="A56" s="5">
        <v>275</v>
      </c>
      <c r="B56" s="17">
        <f>'salaires 24%'!B56*0.0082*1.075</f>
        <v>42.100439999999999</v>
      </c>
      <c r="C56" s="17">
        <f>'salaires 24%'!C56*0.0082*1.075</f>
        <v>43.255204999999997</v>
      </c>
      <c r="D56" s="17">
        <f>'salaires 24%'!D56*0.0082*1.075</f>
        <v>44.418785</v>
      </c>
      <c r="E56" s="17">
        <f>'salaires 24%'!E56*0.0082*1.075</f>
        <v>45.573550000000004</v>
      </c>
      <c r="F56" s="17">
        <f>'salaires 24%'!F56*0.0082*1.075</f>
        <v>47.124990000000004</v>
      </c>
      <c r="G56" s="17">
        <f>'salaires 24%'!G56*0.0082*1.075</f>
        <v>48.667615000000005</v>
      </c>
      <c r="H56" s="17">
        <f>'salaires 24%'!H56*0.0082*1.075</f>
        <v>50.210240000000006</v>
      </c>
      <c r="I56" s="17">
        <f>'salaires 24%'!I56*0.0082*1.075</f>
        <v>50.792030000000004</v>
      </c>
      <c r="J56" s="17">
        <f>'salaires 24%'!J56*0.0082*1.075</f>
        <v>51.373820000000009</v>
      </c>
    </row>
    <row r="57" spans="1:10">
      <c r="A57" s="5">
        <v>280</v>
      </c>
      <c r="B57" s="17">
        <f>'salaires 24%'!B57*0.0082*1.075</f>
        <v>43.140610000000002</v>
      </c>
      <c r="C57" s="17">
        <f>'salaires 24%'!C57*0.0082*1.075</f>
        <v>44.330635000000001</v>
      </c>
      <c r="D57" s="17">
        <f>'salaires 24%'!D57*0.0082*1.075</f>
        <v>45.520660000000007</v>
      </c>
      <c r="E57" s="17">
        <f>'salaires 24%'!E57*0.0082*1.075</f>
        <v>46.70187</v>
      </c>
      <c r="F57" s="17">
        <f>'salaires 24%'!F57*0.0082*1.075</f>
        <v>48.28857</v>
      </c>
      <c r="G57" s="17">
        <f>'salaires 24%'!G57*0.0082*1.075</f>
        <v>49.866455000000002</v>
      </c>
      <c r="H57" s="17">
        <f>'salaires 24%'!H57*0.0082*1.075</f>
        <v>51.453155000000002</v>
      </c>
      <c r="I57" s="17">
        <f>'salaires 24%'!I57*0.0082*1.075</f>
        <v>52.043759999999999</v>
      </c>
      <c r="J57" s="17">
        <f>'salaires 24%'!J57*0.0082*1.075</f>
        <v>52.643180000000001</v>
      </c>
    </row>
    <row r="58" spans="1:10">
      <c r="A58" s="5">
        <v>285</v>
      </c>
      <c r="B58" s="17">
        <f>'salaires 24%'!B58*0.0082*1.075</f>
        <v>44.119075000000002</v>
      </c>
      <c r="C58" s="17">
        <f>'salaires 24%'!C58*0.0082*1.075</f>
        <v>45.335545000000003</v>
      </c>
      <c r="D58" s="17">
        <f>'salaires 24%'!D58*0.0082*1.075</f>
        <v>46.543200000000006</v>
      </c>
      <c r="E58" s="17">
        <f>'salaires 24%'!E58*0.0082*1.075</f>
        <v>47.759670000000007</v>
      </c>
      <c r="F58" s="17">
        <f>'salaires 24%'!F58*0.0082*1.075</f>
        <v>49.381630000000001</v>
      </c>
      <c r="G58" s="17">
        <f>'salaires 24%'!G58*0.0082*1.075</f>
        <v>51.003590000000003</v>
      </c>
      <c r="H58" s="17">
        <f>'salaires 24%'!H58*0.0082*1.075</f>
        <v>52.616735000000006</v>
      </c>
      <c r="I58" s="17">
        <f>'salaires 24%'!I58*0.0082*1.075</f>
        <v>53.224969999999999</v>
      </c>
      <c r="J58" s="17">
        <f>'salaires 24%'!J58*0.0082*1.075</f>
        <v>53.833205</v>
      </c>
    </row>
    <row r="59" spans="1:10">
      <c r="A59" s="5">
        <v>290</v>
      </c>
      <c r="B59" s="17">
        <f>'salaires 24%'!B59*0.0082*1.075</f>
        <v>45.115170000000006</v>
      </c>
      <c r="C59" s="17">
        <f>'salaires 24%'!C59*0.0082*1.075</f>
        <v>46.358085000000003</v>
      </c>
      <c r="D59" s="17">
        <f>'salaires 24%'!D59*0.0082*1.075</f>
        <v>47.592185000000008</v>
      </c>
      <c r="E59" s="17">
        <f>'salaires 24%'!E59*0.0082*1.075</f>
        <v>48.835100000000004</v>
      </c>
      <c r="F59" s="17">
        <f>'salaires 24%'!F59*0.0082*1.075</f>
        <v>50.492320000000007</v>
      </c>
      <c r="G59" s="17">
        <f>'salaires 24%'!G59*0.0082*1.075</f>
        <v>52.149540000000002</v>
      </c>
      <c r="H59" s="17">
        <f>'salaires 24%'!H59*0.0082*1.075</f>
        <v>53.806760000000004</v>
      </c>
      <c r="I59" s="17">
        <f>'salaires 24%'!I59*0.0082*1.075</f>
        <v>54.423810000000003</v>
      </c>
      <c r="J59" s="17">
        <f>'salaires 24%'!J59*0.0082*1.075</f>
        <v>55.049675000000001</v>
      </c>
    </row>
    <row r="60" spans="1:10">
      <c r="A60" s="5">
        <v>295</v>
      </c>
      <c r="B60" s="17">
        <f>'salaires 24%'!B60*0.0082*1.075</f>
        <v>46.111265000000003</v>
      </c>
      <c r="C60" s="17">
        <f>'salaires 24%'!C60*0.0082*1.075</f>
        <v>47.380625000000002</v>
      </c>
      <c r="D60" s="17">
        <f>'salaires 24%'!D60*0.0082*1.075</f>
        <v>48.649985000000001</v>
      </c>
      <c r="E60" s="17">
        <f>'salaires 24%'!E60*0.0082*1.075</f>
        <v>49.919345000000007</v>
      </c>
      <c r="F60" s="17">
        <f>'salaires 24%'!F60*0.0082*1.075</f>
        <v>51.611825000000003</v>
      </c>
      <c r="G60" s="17">
        <f>'salaires 24%'!G60*0.0082*1.075</f>
        <v>53.304305000000006</v>
      </c>
      <c r="H60" s="17">
        <f>'salaires 24%'!H60*0.0082*1.075</f>
        <v>54.996785000000003</v>
      </c>
      <c r="I60" s="17">
        <f>'salaires 24%'!I60*0.0082*1.075</f>
        <v>55.631465000000006</v>
      </c>
      <c r="J60" s="17">
        <f>'salaires 24%'!J60*0.0082*1.075</f>
        <v>56.266145000000002</v>
      </c>
    </row>
    <row r="61" spans="1:10">
      <c r="A61" s="5">
        <v>300</v>
      </c>
      <c r="B61" s="17">
        <f>'salaires 24%'!B61*0.0082*1.075</f>
        <v>47.133805000000002</v>
      </c>
      <c r="C61" s="17">
        <f>'salaires 24%'!C61*0.0082*1.075</f>
        <v>48.438425000000002</v>
      </c>
      <c r="D61" s="17">
        <f>'salaires 24%'!D61*0.0082*1.075</f>
        <v>49.734229999999997</v>
      </c>
      <c r="E61" s="17">
        <f>'salaires 24%'!E61*0.0082*1.075</f>
        <v>51.030035000000005</v>
      </c>
      <c r="F61" s="17">
        <f>'salaires 24%'!F61*0.0082*1.075</f>
        <v>52.757775000000002</v>
      </c>
      <c r="G61" s="17">
        <f>'salaires 24%'!G61*0.0082*1.075</f>
        <v>54.485514999999999</v>
      </c>
      <c r="H61" s="17">
        <f>'salaires 24%'!H61*0.0082*1.075</f>
        <v>56.222070000000002</v>
      </c>
      <c r="I61" s="17">
        <f>'salaires 24%'!I61*0.0082*1.075</f>
        <v>56.865565000000004</v>
      </c>
      <c r="J61" s="17">
        <f>'salaires 24%'!J61*0.0082*1.075</f>
        <v>57.517875000000004</v>
      </c>
    </row>
    <row r="62" spans="1:10">
      <c r="A62" s="5">
        <v>305</v>
      </c>
      <c r="B62" s="17">
        <f>'salaires 24%'!B62*0.0082*1.075</f>
        <v>48.191605000000003</v>
      </c>
      <c r="C62" s="17">
        <f>'salaires 24%'!C62*0.0082*1.075</f>
        <v>49.513855</v>
      </c>
      <c r="D62" s="17">
        <f>'salaires 24%'!D62*0.0082*1.075</f>
        <v>50.844920000000002</v>
      </c>
      <c r="E62" s="17">
        <f>'salaires 24%'!E62*0.0082*1.075</f>
        <v>52.167170000000006</v>
      </c>
      <c r="F62" s="17">
        <f>'salaires 24%'!F62*0.0082*1.075</f>
        <v>53.938985000000002</v>
      </c>
      <c r="G62" s="17">
        <f>'salaires 24%'!G62*0.0082*1.075</f>
        <v>55.710800000000006</v>
      </c>
      <c r="H62" s="17">
        <f>'salaires 24%'!H62*0.0082*1.075</f>
        <v>57.473800000000004</v>
      </c>
      <c r="I62" s="17">
        <f>'salaires 24%'!I62*0.0082*1.075</f>
        <v>58.134925000000003</v>
      </c>
      <c r="J62" s="17">
        <f>'salaires 24%'!J62*0.0082*1.075</f>
        <v>58.804864999999999</v>
      </c>
    </row>
    <row r="63" spans="1:10">
      <c r="A63" s="5">
        <v>310</v>
      </c>
      <c r="B63" s="17">
        <f>'salaires 24%'!B63*0.0082*1.075</f>
        <v>49.267035000000007</v>
      </c>
      <c r="C63" s="17">
        <f>'salaires 24%'!C63*0.0082*1.075</f>
        <v>50.615729999999999</v>
      </c>
      <c r="D63" s="17">
        <f>'salaires 24%'!D63*0.0082*1.075</f>
        <v>51.973239999999997</v>
      </c>
      <c r="E63" s="17">
        <f>'salaires 24%'!E63*0.0082*1.075</f>
        <v>53.330750000000002</v>
      </c>
      <c r="F63" s="17">
        <f>'salaires 24%'!F63*0.0082*1.075</f>
        <v>55.137824999999999</v>
      </c>
      <c r="G63" s="17">
        <f>'salaires 24%'!G63*0.0082*1.075</f>
        <v>56.944899999999997</v>
      </c>
      <c r="H63" s="17">
        <f>'salaires 24%'!H63*0.0082*1.075</f>
        <v>58.751975000000002</v>
      </c>
      <c r="I63" s="17">
        <f>'salaires 24%'!I63*0.0082*1.075</f>
        <v>59.430730000000004</v>
      </c>
      <c r="J63" s="17">
        <f>'salaires 24%'!J63*0.0082*1.075</f>
        <v>60.109484999999999</v>
      </c>
    </row>
    <row r="64" spans="1:10">
      <c r="A64" s="5">
        <v>315</v>
      </c>
      <c r="B64" s="17">
        <f>'salaires 24%'!B64*0.0082*1.075</f>
        <v>50.36891</v>
      </c>
      <c r="C64" s="17">
        <f>'salaires 24%'!C64*0.0082*1.075</f>
        <v>51.752865</v>
      </c>
      <c r="D64" s="17">
        <f>'salaires 24%'!D64*0.0082*1.075</f>
        <v>53.13682</v>
      </c>
      <c r="E64" s="17">
        <f>'salaires 24%'!E64*0.0082*1.075</f>
        <v>54.520775000000008</v>
      </c>
      <c r="F64" s="17">
        <f>'salaires 24%'!F64*0.0082*1.075</f>
        <v>56.371925000000005</v>
      </c>
      <c r="G64" s="17">
        <f>'salaires 24%'!G64*0.0082*1.075</f>
        <v>58.223075000000001</v>
      </c>
      <c r="H64" s="17">
        <f>'salaires 24%'!H64*0.0082*1.075</f>
        <v>60.065410000000007</v>
      </c>
      <c r="I64" s="17">
        <f>'salaires 24%'!I64*0.0082*1.075</f>
        <v>60.761794999999999</v>
      </c>
      <c r="J64" s="17">
        <f>'salaires 24%'!J64*0.0082*1.075</f>
        <v>61.458180000000006</v>
      </c>
    </row>
    <row r="65" spans="1:10">
      <c r="A65" s="5">
        <v>320</v>
      </c>
      <c r="B65" s="17">
        <f>'salaires 24%'!B65*0.0082*1.075</f>
        <v>51.506045</v>
      </c>
      <c r="C65" s="17">
        <f>'salaires 24%'!C65*0.0082*1.075</f>
        <v>52.925260000000002</v>
      </c>
      <c r="D65" s="17">
        <f>'salaires 24%'!D65*0.0082*1.075</f>
        <v>54.335659999999997</v>
      </c>
      <c r="E65" s="17">
        <f>'salaires 24%'!E65*0.0082*1.075</f>
        <v>55.754874999999998</v>
      </c>
      <c r="F65" s="17">
        <f>'salaires 24%'!F65*0.0082*1.075</f>
        <v>57.650100000000002</v>
      </c>
      <c r="G65" s="17">
        <f>'salaires 24%'!G65*0.0082*1.075</f>
        <v>59.53651</v>
      </c>
      <c r="H65" s="17">
        <f>'salaires 24%'!H65*0.0082*1.075</f>
        <v>61.422920000000005</v>
      </c>
      <c r="I65" s="17">
        <f>'salaires 24%'!I65*0.0082*1.075</f>
        <v>62.136935000000008</v>
      </c>
      <c r="J65" s="17">
        <f>'salaires 24%'!J65*0.0082*1.075</f>
        <v>62.842135000000006</v>
      </c>
    </row>
    <row r="66" spans="1:10">
      <c r="A66" s="5">
        <v>325</v>
      </c>
      <c r="B66" s="17">
        <f>'salaires 24%'!B66*0.0082*1.075</f>
        <v>52.625549999999997</v>
      </c>
      <c r="C66" s="17">
        <f>'salaires 24%'!C66*0.0082*1.075</f>
        <v>54.071210000000008</v>
      </c>
      <c r="D66" s="17">
        <f>'salaires 24%'!D66*0.0082*1.075</f>
        <v>55.516870000000004</v>
      </c>
      <c r="E66" s="17">
        <f>'salaires 24%'!E66*0.0082*1.075</f>
        <v>56.971345000000007</v>
      </c>
      <c r="F66" s="17">
        <f>'salaires 24%'!F66*0.0082*1.075</f>
        <v>58.901830000000004</v>
      </c>
      <c r="G66" s="17">
        <f>'salaires 24%'!G66*0.0082*1.075</f>
        <v>60.832315000000008</v>
      </c>
      <c r="H66" s="17">
        <f>'salaires 24%'!H66*0.0082*1.075</f>
        <v>62.762800000000006</v>
      </c>
      <c r="I66" s="17">
        <f>'salaires 24%'!I66*0.0082*1.075</f>
        <v>63.48563</v>
      </c>
      <c r="J66" s="17">
        <f>'salaires 24%'!J66*0.0082*1.075</f>
        <v>64.208460000000002</v>
      </c>
    </row>
    <row r="67" spans="1:10">
      <c r="A67" s="5">
        <v>330</v>
      </c>
      <c r="B67" s="17">
        <f>'salaires 24%'!B67*0.0082*1.075</f>
        <v>53.771500000000003</v>
      </c>
      <c r="C67" s="17">
        <f>'salaires 24%'!C67*0.0082*1.075</f>
        <v>55.243605000000002</v>
      </c>
      <c r="D67" s="17">
        <f>'salaires 24%'!D67*0.0082*1.075</f>
        <v>56.724525</v>
      </c>
      <c r="E67" s="17">
        <f>'salaires 24%'!E67*0.0082*1.075</f>
        <v>58.205445000000005</v>
      </c>
      <c r="F67" s="17">
        <f>'salaires 24%'!F67*0.0082*1.075</f>
        <v>60.180005000000008</v>
      </c>
      <c r="G67" s="17">
        <f>'salaires 24%'!G67*0.0082*1.075</f>
        <v>62.154565000000005</v>
      </c>
      <c r="H67" s="17">
        <f>'salaires 24%'!H67*0.0082*1.075</f>
        <v>64.129125000000002</v>
      </c>
      <c r="I67" s="17">
        <f>'salaires 24%'!I67*0.0082*1.075</f>
        <v>64.869585000000001</v>
      </c>
      <c r="J67" s="17">
        <f>'salaires 24%'!J67*0.0082*1.075</f>
        <v>65.610045</v>
      </c>
    </row>
    <row r="68" spans="1:10">
      <c r="A68" s="5">
        <v>340</v>
      </c>
      <c r="B68" s="17">
        <f>'salaires 24%'!B68*0.0082*1.075</f>
        <v>55.093750000000007</v>
      </c>
      <c r="C68" s="17">
        <f>'salaires 24%'!C68*0.0082*1.075</f>
        <v>56.609929999999999</v>
      </c>
      <c r="D68" s="17">
        <f>'salaires 24%'!D68*0.0082*1.075</f>
        <v>58.126110000000004</v>
      </c>
      <c r="E68" s="17">
        <f>'salaires 24%'!E68*0.0082*1.075</f>
        <v>59.642289999999996</v>
      </c>
      <c r="F68" s="17">
        <f>'salaires 24%'!F68*0.0082*1.075</f>
        <v>61.660924999999999</v>
      </c>
      <c r="G68" s="17">
        <f>'salaires 24%'!G68*0.0082*1.075</f>
        <v>63.679560000000002</v>
      </c>
      <c r="H68" s="17">
        <f>'salaires 24%'!H68*0.0082*1.075</f>
        <v>65.707009999999997</v>
      </c>
      <c r="I68" s="17">
        <f>'salaires 24%'!I68*0.0082*1.075</f>
        <v>66.465100000000007</v>
      </c>
      <c r="J68" s="17">
        <f>'salaires 24%'!J68*0.0082*1.075</f>
        <v>67.223190000000002</v>
      </c>
    </row>
    <row r="69" spans="1:10">
      <c r="A69" s="5">
        <v>350</v>
      </c>
      <c r="B69" s="17">
        <f>'salaires 24%'!B69*0.0082*1.075</f>
        <v>56.310220000000001</v>
      </c>
      <c r="C69" s="17">
        <f>'salaires 24%'!C69*0.0082*1.075</f>
        <v>57.861660000000001</v>
      </c>
      <c r="D69" s="17">
        <f>'salaires 24%'!D69*0.0082*1.075</f>
        <v>59.413100000000007</v>
      </c>
      <c r="E69" s="17">
        <f>'salaires 24%'!E69*0.0082*1.075</f>
        <v>60.96454</v>
      </c>
      <c r="F69" s="17">
        <f>'salaires 24%'!F69*0.0082*1.075</f>
        <v>63.027250000000002</v>
      </c>
      <c r="G69" s="17">
        <f>'salaires 24%'!G69*0.0082*1.075</f>
        <v>65.098775000000003</v>
      </c>
      <c r="H69" s="17">
        <f>'salaires 24%'!H69*0.0082*1.075</f>
        <v>67.161484999999999</v>
      </c>
      <c r="I69" s="17">
        <f>'salaires 24%'!I69*0.0082*1.075</f>
        <v>67.937205000000006</v>
      </c>
      <c r="J69" s="17">
        <f>'salaires 24%'!J69*0.0082*1.075</f>
        <v>68.712924999999998</v>
      </c>
    </row>
    <row r="70" spans="1:10">
      <c r="A70" s="5">
        <v>355</v>
      </c>
      <c r="B70" s="17">
        <f>'salaires 24%'!B70*0.0082*1.075</f>
        <v>57.606025000000002</v>
      </c>
      <c r="C70" s="17">
        <f>'salaires 24%'!C70*0.0082*1.075</f>
        <v>59.192725000000003</v>
      </c>
      <c r="D70" s="17">
        <f>'salaires 24%'!D70*0.0082*1.075</f>
        <v>60.779424999999996</v>
      </c>
      <c r="E70" s="17">
        <f>'salaires 24%'!E70*0.0082*1.075</f>
        <v>62.366125000000004</v>
      </c>
      <c r="F70" s="17">
        <f>'salaires 24%'!F70*0.0082*1.075</f>
        <v>64.472909999999999</v>
      </c>
      <c r="G70" s="17">
        <f>'salaires 24%'!G70*0.0082*1.075</f>
        <v>66.588509999999999</v>
      </c>
      <c r="H70" s="17">
        <f>'salaires 24%'!H70*0.0082*1.075</f>
        <v>68.70411</v>
      </c>
      <c r="I70" s="17">
        <f>'salaires 24%'!I70*0.0082*1.075</f>
        <v>69.497460000000004</v>
      </c>
      <c r="J70" s="17">
        <f>'salaires 24%'!J70*0.0082*1.075</f>
        <v>70.290810000000008</v>
      </c>
    </row>
    <row r="71" spans="1:10">
      <c r="A71" s="5">
        <v>360</v>
      </c>
      <c r="B71" s="17">
        <f>'salaires 24%'!B71*0.0082*1.075</f>
        <v>58.937089999999998</v>
      </c>
      <c r="C71" s="17">
        <f>'salaires 24%'!C71*0.0082*1.075</f>
        <v>60.559049999999999</v>
      </c>
      <c r="D71" s="17">
        <f>'salaires 24%'!D71*0.0082*1.075</f>
        <v>62.181010000000001</v>
      </c>
      <c r="E71" s="17">
        <f>'salaires 24%'!E71*0.0082*1.075</f>
        <v>63.802970000000002</v>
      </c>
      <c r="F71" s="17">
        <f>'salaires 24%'!F71*0.0082*1.075</f>
        <v>65.962645000000009</v>
      </c>
      <c r="G71" s="17">
        <f>'salaires 24%'!G71*0.0082*1.075</f>
        <v>68.131135</v>
      </c>
      <c r="H71" s="17">
        <f>'salaires 24%'!H71*0.0082*1.075</f>
        <v>70.290810000000008</v>
      </c>
      <c r="I71" s="17">
        <f>'salaires 24%'!I71*0.0082*1.075</f>
        <v>71.101790000000008</v>
      </c>
      <c r="J71" s="17">
        <f>'salaires 24%'!J71*0.0082*1.075</f>
        <v>71.912769999999995</v>
      </c>
    </row>
    <row r="72" spans="1:10">
      <c r="A72" s="5">
        <v>365</v>
      </c>
      <c r="B72" s="17">
        <f>'salaires 24%'!B72*0.0082*1.075</f>
        <v>60.285785000000004</v>
      </c>
      <c r="C72" s="17">
        <f>'salaires 24%'!C72*0.0082*1.075</f>
        <v>61.951819999999998</v>
      </c>
      <c r="D72" s="17">
        <f>'salaires 24%'!D72*0.0082*1.075</f>
        <v>63.609040000000007</v>
      </c>
      <c r="E72" s="17">
        <f>'salaires 24%'!E72*0.0082*1.075</f>
        <v>65.266260000000003</v>
      </c>
      <c r="F72" s="17">
        <f>'salaires 24%'!F72*0.0082*1.075</f>
        <v>67.478825000000001</v>
      </c>
      <c r="G72" s="17">
        <f>'salaires 24%'!G72*0.0082*1.075</f>
        <v>69.691389999999998</v>
      </c>
      <c r="H72" s="17">
        <f>'salaires 24%'!H72*0.0082*1.075</f>
        <v>71.903954999999996</v>
      </c>
      <c r="I72" s="17">
        <f>'salaires 24%'!I72*0.0082*1.075</f>
        <v>72.732565000000008</v>
      </c>
      <c r="J72" s="17">
        <f>'salaires 24%'!J72*0.0082*1.075</f>
        <v>73.561175000000006</v>
      </c>
    </row>
    <row r="73" spans="1:10">
      <c r="A73" s="5">
        <v>370</v>
      </c>
      <c r="B73" s="17">
        <f>'salaires 24%'!B73*0.0082*1.075</f>
        <v>61.669740000000004</v>
      </c>
      <c r="C73" s="17">
        <f>'salaires 24%'!C73*0.0082*1.075</f>
        <v>63.371034999999999</v>
      </c>
      <c r="D73" s="17">
        <f>'salaires 24%'!D73*0.0082*1.075</f>
        <v>65.072329999999994</v>
      </c>
      <c r="E73" s="17">
        <f>'salaires 24%'!E73*0.0082*1.075</f>
        <v>66.764810000000011</v>
      </c>
      <c r="F73" s="17">
        <f>'salaires 24%'!F73*0.0082*1.075</f>
        <v>69.030265</v>
      </c>
      <c r="G73" s="17">
        <f>'salaires 24%'!G73*0.0082*1.075</f>
        <v>71.295720000000003</v>
      </c>
      <c r="H73" s="17">
        <f>'salaires 24%'!H73*0.0082*1.075</f>
        <v>73.552359999999993</v>
      </c>
      <c r="I73" s="17">
        <f>'salaires 24%'!I73*0.0082*1.075</f>
        <v>74.407415</v>
      </c>
      <c r="J73" s="17">
        <f>'salaires 24%'!J73*0.0082*1.075</f>
        <v>75.253654999999995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3" sqref="D3"/>
    </sheetView>
  </sheetViews>
  <sheetFormatPr baseColWidth="10" defaultRowHeight="12.3"/>
  <sheetData>
    <row r="2" spans="1:10">
      <c r="B2" s="17"/>
    </row>
    <row r="3" spans="1:10" ht="15">
      <c r="B3" s="17"/>
      <c r="D3" s="25" t="s">
        <v>36</v>
      </c>
      <c r="E3" s="26"/>
      <c r="F3" s="27"/>
      <c r="G3" s="27"/>
      <c r="H3" s="27"/>
    </row>
    <row r="4" spans="1:10">
      <c r="B4" s="17"/>
    </row>
    <row r="5" spans="1:10">
      <c r="B5" s="17"/>
    </row>
    <row r="6" spans="1:10">
      <c r="A6" s="19" t="s">
        <v>6</v>
      </c>
      <c r="B6" s="23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24%'!B7*0.0082*1.075*196/209</f>
        <v>12.573648516746411</v>
      </c>
      <c r="C7" s="17">
        <f>'salaires 24%'!C7*0.0082*1.075*196/209</f>
        <v>12.912583157894739</v>
      </c>
      <c r="D7" s="17">
        <f>'salaires 24%'!D7*0.0082*1.075*196/209</f>
        <v>13.259784497607656</v>
      </c>
      <c r="E7" s="17">
        <f>'salaires 24%'!E7*0.0082*1.075*196/209</f>
        <v>13.606985837320577</v>
      </c>
      <c r="F7" s="17">
        <f>'salaires 24%'!F7*0.0082*1.075*196/209</f>
        <v>14.069920956937798</v>
      </c>
      <c r="G7" s="17">
        <f>'salaires 24%'!G7*0.0082*1.075*196/209</f>
        <v>14.532856076555026</v>
      </c>
      <c r="H7" s="17">
        <f>'salaires 24%'!H7*0.0082*1.075*196/209</f>
        <v>14.995791196172251</v>
      </c>
      <c r="I7" s="17">
        <f>'salaires 24%'!I7*0.0082*1.075*196/209</f>
        <v>15.169391866028707</v>
      </c>
      <c r="J7" s="17">
        <f>'salaires 24%'!J7*0.0082*1.075*196/209</f>
        <v>15.334725837320576</v>
      </c>
    </row>
    <row r="8" spans="1:10">
      <c r="A8" s="5">
        <v>35</v>
      </c>
      <c r="B8" s="17">
        <f>'salaires 24%'!B8*0.0082*1.075*196/209</f>
        <v>12.813382775119617</v>
      </c>
      <c r="C8" s="17">
        <f>'salaires 24%'!C8*0.0082*1.075*196/209</f>
        <v>13.168850813397132</v>
      </c>
      <c r="D8" s="17">
        <f>'salaires 24%'!D8*0.0082*1.075*196/209</f>
        <v>13.516052153110049</v>
      </c>
      <c r="E8" s="17">
        <f>'salaires 24%'!E8*0.0082*1.075*196/209</f>
        <v>13.87152019138756</v>
      </c>
      <c r="F8" s="17">
        <f>'salaires 24%'!F8*0.0082*1.075*196/209</f>
        <v>14.342722009569377</v>
      </c>
      <c r="G8" s="17">
        <f>'salaires 24%'!G8*0.0082*1.075*196/209</f>
        <v>14.813923827751196</v>
      </c>
      <c r="H8" s="17">
        <f>'salaires 24%'!H8*0.0082*1.075*196/209</f>
        <v>15.276858947368423</v>
      </c>
      <c r="I8" s="17">
        <f>'salaires 24%'!I8*0.0082*1.075*196/209</f>
        <v>15.458726315789473</v>
      </c>
      <c r="J8" s="17">
        <f>'salaires 24%'!J8*0.0082*1.075*196/209</f>
        <v>15.632326985645934</v>
      </c>
    </row>
    <row r="9" spans="1:10">
      <c r="A9" s="5">
        <v>40</v>
      </c>
      <c r="B9" s="17">
        <f>'salaires 24%'!B9*0.0082*1.075*196/209</f>
        <v>13.061383732057417</v>
      </c>
      <c r="C9" s="17">
        <f>'salaires 24%'!C9*0.0082*1.075*196/209</f>
        <v>13.425118468899521</v>
      </c>
      <c r="D9" s="17">
        <f>'salaires 24%'!D9*0.0082*1.075*196/209</f>
        <v>13.780586507177034</v>
      </c>
      <c r="E9" s="17">
        <f>'salaires 24%'!E9*0.0082*1.075*196/209</f>
        <v>14.144321244019139</v>
      </c>
      <c r="F9" s="17">
        <f>'salaires 24%'!F9*0.0082*1.075*196/209</f>
        <v>14.62378976076555</v>
      </c>
      <c r="G9" s="17">
        <f>'salaires 24%'!G9*0.0082*1.075*196/209</f>
        <v>15.10325827751196</v>
      </c>
      <c r="H9" s="17">
        <f>'salaires 24%'!H9*0.0082*1.075*196/209</f>
        <v>15.582726794258374</v>
      </c>
      <c r="I9" s="17">
        <f>'salaires 24%'!I9*0.0082*1.075*196/209</f>
        <v>15.764594162679426</v>
      </c>
      <c r="J9" s="17">
        <f>'salaires 24%'!J9*0.0082*1.075*196/209</f>
        <v>15.938194832535885</v>
      </c>
    </row>
    <row r="10" spans="1:10">
      <c r="A10" s="5">
        <v>45</v>
      </c>
      <c r="B10" s="17">
        <f>'salaires 24%'!B10*0.0082*1.075*196/209</f>
        <v>13.325918086124402</v>
      </c>
      <c r="C10" s="17">
        <f>'salaires 24%'!C10*0.0082*1.075*196/209</f>
        <v>13.68965282296651</v>
      </c>
      <c r="D10" s="17">
        <f>'salaires 24%'!D10*0.0082*1.075*196/209</f>
        <v>14.053387559808613</v>
      </c>
      <c r="E10" s="17">
        <f>'salaires 24%'!E10*0.0082*1.075*196/209</f>
        <v>14.425388995215311</v>
      </c>
      <c r="F10" s="17">
        <f>'salaires 24%'!F10*0.0082*1.075*196/209</f>
        <v>14.913124210526318</v>
      </c>
      <c r="G10" s="17">
        <f>'salaires 24%'!G10*0.0082*1.075*196/209</f>
        <v>15.40085942583732</v>
      </c>
      <c r="H10" s="17">
        <f>'salaires 24%'!H10*0.0082*1.075*196/209</f>
        <v>15.888594641148329</v>
      </c>
      <c r="I10" s="17">
        <f>'salaires 24%'!I10*0.0082*1.075*196/209</f>
        <v>16.070462009569379</v>
      </c>
      <c r="J10" s="17">
        <f>'salaires 24%'!J10*0.0082*1.075*196/209</f>
        <v>16.260596076555021</v>
      </c>
    </row>
    <row r="11" spans="1:10">
      <c r="A11" s="5">
        <v>50</v>
      </c>
      <c r="B11" s="17">
        <f>'salaires 24%'!B11*0.0082*1.075*196/209</f>
        <v>13.590452440191386</v>
      </c>
      <c r="C11" s="17">
        <f>'salaires 24%'!C11*0.0082*1.075*196/209</f>
        <v>13.962453875598086</v>
      </c>
      <c r="D11" s="17">
        <f>'salaires 24%'!D11*0.0082*1.075*196/209</f>
        <v>14.334455311004787</v>
      </c>
      <c r="E11" s="17">
        <f>'salaires 24%'!E11*0.0082*1.075*196/209</f>
        <v>14.706456746411483</v>
      </c>
      <c r="F11" s="17">
        <f>'salaires 24%'!F11*0.0082*1.075*196/209</f>
        <v>15.210725358851676</v>
      </c>
      <c r="G11" s="17">
        <f>'salaires 24%'!G11*0.0082*1.075*196/209</f>
        <v>15.706727272727273</v>
      </c>
      <c r="H11" s="17">
        <f>'salaires 24%'!H11*0.0082*1.075*196/209</f>
        <v>16.202729186602873</v>
      </c>
      <c r="I11" s="17">
        <f>'salaires 24%'!I11*0.0082*1.075*196/209</f>
        <v>16.392863253588516</v>
      </c>
      <c r="J11" s="17">
        <f>'salaires 24%'!J11*0.0082*1.075*196/209</f>
        <v>16.582997320574165</v>
      </c>
    </row>
    <row r="12" spans="1:10">
      <c r="A12" s="5">
        <v>55</v>
      </c>
      <c r="B12" s="17">
        <f>'salaires 24%'!B12*0.0082*1.075*196/209</f>
        <v>13.846720095693779</v>
      </c>
      <c r="C12" s="17">
        <f>'salaires 24%'!C12*0.0082*1.075*196/209</f>
        <v>14.226988229665075</v>
      </c>
      <c r="D12" s="17">
        <f>'salaires 24%'!D12*0.0082*1.075*196/209</f>
        <v>14.607256363636367</v>
      </c>
      <c r="E12" s="17">
        <f>'salaires 24%'!E12*0.0082*1.075*196/209</f>
        <v>14.987524497607655</v>
      </c>
      <c r="F12" s="17">
        <f>'salaires 24%'!F12*0.0082*1.075*196/209</f>
        <v>15.500059808612443</v>
      </c>
      <c r="G12" s="17">
        <f>'salaires 24%'!G12*0.0082*1.075*196/209</f>
        <v>16.004328421052634</v>
      </c>
      <c r="H12" s="17">
        <f>'salaires 24%'!H12*0.0082*1.075*196/209</f>
        <v>16.51686373205742</v>
      </c>
      <c r="I12" s="17">
        <f>'salaires 24%'!I12*0.0082*1.075*196/209</f>
        <v>16.706997799043066</v>
      </c>
      <c r="J12" s="17">
        <f>'salaires 24%'!J12*0.0082*1.075*196/209</f>
        <v>16.897131866028708</v>
      </c>
    </row>
    <row r="13" spans="1:10">
      <c r="A13" s="5">
        <v>60</v>
      </c>
      <c r="B13" s="17">
        <f>'salaires 24%'!B13*0.0082*1.075*196/209</f>
        <v>14.111254449760766</v>
      </c>
      <c r="C13" s="17">
        <f>'salaires 24%'!C13*0.0082*1.075*196/209</f>
        <v>14.499789282296652</v>
      </c>
      <c r="D13" s="17">
        <f>'salaires 24%'!D13*0.0082*1.075*196/209</f>
        <v>14.888324114832535</v>
      </c>
      <c r="E13" s="17">
        <f>'salaires 24%'!E13*0.0082*1.075*196/209</f>
        <v>15.276858947368423</v>
      </c>
      <c r="F13" s="17">
        <f>'salaires 24%'!F13*0.0082*1.075*196/209</f>
        <v>15.797660956937801</v>
      </c>
      <c r="G13" s="17">
        <f>'salaires 24%'!G13*0.0082*1.075*196/209</f>
        <v>16.318462966507177</v>
      </c>
      <c r="H13" s="17">
        <f>'salaires 24%'!H13*0.0082*1.075*196/209</f>
        <v>16.830998277511963</v>
      </c>
      <c r="I13" s="17">
        <f>'salaires 24%'!I13*0.0082*1.075*196/209</f>
        <v>17.029399043062202</v>
      </c>
      <c r="J13" s="17">
        <f>'salaires 24%'!J13*0.0082*1.075*196/209</f>
        <v>17.219533110047845</v>
      </c>
    </row>
    <row r="14" spans="1:10">
      <c r="A14" s="5">
        <v>65</v>
      </c>
      <c r="B14" s="17">
        <f>'salaires 24%'!B14*0.0082*1.075*196/209</f>
        <v>14.400588899521532</v>
      </c>
      <c r="C14" s="17">
        <f>'salaires 24%'!C14*0.0082*1.075*196/209</f>
        <v>14.797390430622009</v>
      </c>
      <c r="D14" s="17">
        <f>'salaires 24%'!D14*0.0082*1.075*196/209</f>
        <v>15.19419196172249</v>
      </c>
      <c r="E14" s="17">
        <f>'salaires 24%'!E14*0.0082*1.075*196/209</f>
        <v>15.590993492822967</v>
      </c>
      <c r="F14" s="17">
        <f>'salaires 24%'!F14*0.0082*1.075*196/209</f>
        <v>16.120062200956941</v>
      </c>
      <c r="G14" s="17">
        <f>'salaires 24%'!G14*0.0082*1.075*196/209</f>
        <v>16.649130909090907</v>
      </c>
      <c r="H14" s="17">
        <f>'salaires 24%'!H14*0.0082*1.075*196/209</f>
        <v>17.17819961722488</v>
      </c>
      <c r="I14" s="17">
        <f>'salaires 24%'!I14*0.0082*1.075*196/209</f>
        <v>17.376600382775116</v>
      </c>
      <c r="J14" s="17">
        <f>'salaires 24%'!J14*0.0082*1.075*196/209</f>
        <v>17.575001148325359</v>
      </c>
    </row>
    <row r="15" spans="1:10">
      <c r="A15" s="5">
        <v>70</v>
      </c>
      <c r="B15" s="17">
        <f>'salaires 24%'!B15*0.0082*1.075*196/209</f>
        <v>14.706456746411483</v>
      </c>
      <c r="C15" s="17">
        <f>'salaires 24%'!C15*0.0082*1.075*196/209</f>
        <v>15.111524976076556</v>
      </c>
      <c r="D15" s="17">
        <f>'salaires 24%'!D15*0.0082*1.075*196/209</f>
        <v>15.516593205741627</v>
      </c>
      <c r="E15" s="17">
        <f>'salaires 24%'!E15*0.0082*1.075*196/209</f>
        <v>15.921661435406698</v>
      </c>
      <c r="F15" s="17">
        <f>'salaires 24%'!F15*0.0082*1.075*196/209</f>
        <v>16.458996842105261</v>
      </c>
      <c r="G15" s="17">
        <f>'salaires 24%'!G15*0.0082*1.075*196/209</f>
        <v>16.996332248803832</v>
      </c>
      <c r="H15" s="17">
        <f>'salaires 24%'!H15*0.0082*1.075*196/209</f>
        <v>17.541934354066985</v>
      </c>
      <c r="I15" s="17">
        <f>'salaires 24%'!I15*0.0082*1.075*196/209</f>
        <v>17.740335119617221</v>
      </c>
      <c r="J15" s="17">
        <f>'salaires 24%'!J15*0.0082*1.075*196/209</f>
        <v>17.947002583732061</v>
      </c>
    </row>
    <row r="16" spans="1:10">
      <c r="A16" s="5">
        <v>75</v>
      </c>
      <c r="B16" s="17">
        <f>'salaires 24%'!B16*0.0082*1.075*196/209</f>
        <v>14.979257799043063</v>
      </c>
      <c r="C16" s="17">
        <f>'salaires 24%'!C16*0.0082*1.075*196/209</f>
        <v>15.39259272727273</v>
      </c>
      <c r="D16" s="17">
        <f>'salaires 24%'!D16*0.0082*1.075*196/209</f>
        <v>15.805927655502396</v>
      </c>
      <c r="E16" s="17">
        <f>'salaires 24%'!E16*0.0082*1.075*196/209</f>
        <v>16.219262583732061</v>
      </c>
      <c r="F16" s="17">
        <f>'salaires 24%'!F16*0.0082*1.075*196/209</f>
        <v>16.764864688995214</v>
      </c>
      <c r="G16" s="17">
        <f>'salaires 24%'!G16*0.0082*1.075*196/209</f>
        <v>17.318733492822968</v>
      </c>
      <c r="H16" s="17">
        <f>'salaires 24%'!H16*0.0082*1.075*196/209</f>
        <v>17.864335598086125</v>
      </c>
      <c r="I16" s="17">
        <f>'salaires 24%'!I16*0.0082*1.075*196/209</f>
        <v>18.071003062200958</v>
      </c>
      <c r="J16" s="17">
        <f>'salaires 24%'!J16*0.0082*1.075*196/209</f>
        <v>18.277670526315791</v>
      </c>
    </row>
    <row r="17" spans="1:10">
      <c r="A17" s="5">
        <v>80</v>
      </c>
      <c r="B17" s="17">
        <f>'salaires 24%'!B17*0.0082*1.075*196/209</f>
        <v>15.252058851674642</v>
      </c>
      <c r="C17" s="17">
        <f>'salaires 24%'!C17*0.0082*1.075*196/209</f>
        <v>15.673660478468902</v>
      </c>
      <c r="D17" s="17">
        <f>'salaires 24%'!D17*0.0082*1.075*196/209</f>
        <v>16.086995406698566</v>
      </c>
      <c r="E17" s="17">
        <f>'salaires 24%'!E17*0.0082*1.075*196/209</f>
        <v>16.508597033492826</v>
      </c>
      <c r="F17" s="17">
        <f>'salaires 24%'!F17*0.0082*1.075*196/209</f>
        <v>17.070732535885167</v>
      </c>
      <c r="G17" s="17">
        <f>'salaires 24%'!G17*0.0082*1.075*196/209</f>
        <v>17.624601339712921</v>
      </c>
      <c r="H17" s="17">
        <f>'salaires 24%'!H17*0.0082*1.075*196/209</f>
        <v>18.186736842105265</v>
      </c>
      <c r="I17" s="17">
        <f>'salaires 24%'!I17*0.0082*1.075*196/209</f>
        <v>18.401671004784692</v>
      </c>
      <c r="J17" s="17">
        <f>'salaires 24%'!J17*0.0082*1.075*196/209</f>
        <v>18.608338468899522</v>
      </c>
    </row>
    <row r="18" spans="1:10">
      <c r="A18" s="5">
        <v>85</v>
      </c>
      <c r="B18" s="17">
        <f>'salaires 24%'!B18*0.0082*1.075*196/209</f>
        <v>15.599260191387561</v>
      </c>
      <c r="C18" s="17">
        <f>'salaires 24%'!C18*0.0082*1.075*196/209</f>
        <v>16.029128516746411</v>
      </c>
      <c r="D18" s="17">
        <f>'salaires 24%'!D18*0.0082*1.075*196/209</f>
        <v>16.458996842105261</v>
      </c>
      <c r="E18" s="17">
        <f>'salaires 24%'!E18*0.0082*1.075*196/209</f>
        <v>16.888865167464115</v>
      </c>
      <c r="F18" s="17">
        <f>'salaires 24%'!F18*0.0082*1.075*196/209</f>
        <v>17.459267368421056</v>
      </c>
      <c r="G18" s="17">
        <f>'salaires 24%'!G18*0.0082*1.075*196/209</f>
        <v>18.02966956937799</v>
      </c>
      <c r="H18" s="17">
        <f>'salaires 24%'!H18*0.0082*1.075*196/209</f>
        <v>18.600071770334932</v>
      </c>
      <c r="I18" s="17">
        <f>'salaires 24%'!I18*0.0082*1.075*196/209</f>
        <v>18.815005933014355</v>
      </c>
      <c r="J18" s="17">
        <f>'salaires 24%'!J18*0.0082*1.075*196/209</f>
        <v>19.029940095693782</v>
      </c>
    </row>
    <row r="19" spans="1:10">
      <c r="A19" s="5">
        <v>90</v>
      </c>
      <c r="B19" s="17">
        <f>'salaires 24%'!B19*0.0082*1.075*196/209</f>
        <v>15.954728229665072</v>
      </c>
      <c r="C19" s="17">
        <f>'salaires 24%'!C19*0.0082*1.075*196/209</f>
        <v>16.392863253588516</v>
      </c>
      <c r="D19" s="17">
        <f>'salaires 24%'!D19*0.0082*1.075*196/209</f>
        <v>16.839264976076556</v>
      </c>
      <c r="E19" s="17">
        <f>'salaires 24%'!E19*0.0082*1.075*196/209</f>
        <v>17.277400000000004</v>
      </c>
      <c r="F19" s="17">
        <f>'salaires 24%'!F19*0.0082*1.075*196/209</f>
        <v>17.864335598086125</v>
      </c>
      <c r="G19" s="17">
        <f>'salaires 24%'!G19*0.0082*1.075*196/209</f>
        <v>18.443004497607657</v>
      </c>
      <c r="H19" s="17">
        <f>'salaires 24%'!H19*0.0082*1.075*196/209</f>
        <v>19.029940095693782</v>
      </c>
      <c r="I19" s="17">
        <f>'salaires 24%'!I19*0.0082*1.075*196/209</f>
        <v>19.253140956937798</v>
      </c>
      <c r="J19" s="17">
        <f>'salaires 24%'!J19*0.0082*1.075*196/209</f>
        <v>19.468075119617225</v>
      </c>
    </row>
    <row r="20" spans="1:10">
      <c r="A20" s="5">
        <v>95</v>
      </c>
      <c r="B20" s="17">
        <f>'salaires 24%'!B20*0.0082*1.075*196/209</f>
        <v>16.30192956937799</v>
      </c>
      <c r="C20" s="17">
        <f>'salaires 24%'!C20*0.0082*1.075*196/209</f>
        <v>16.75659799043062</v>
      </c>
      <c r="D20" s="17">
        <f>'salaires 24%'!D20*0.0082*1.075*196/209</f>
        <v>17.202999712918661</v>
      </c>
      <c r="E20" s="17">
        <f>'salaires 24%'!E20*0.0082*1.075*196/209</f>
        <v>17.649401435406698</v>
      </c>
      <c r="F20" s="17">
        <f>'salaires 24%'!F20*0.0082*1.075*196/209</f>
        <v>18.252870430622011</v>
      </c>
      <c r="G20" s="17">
        <f>'salaires 24%'!G20*0.0082*1.075*196/209</f>
        <v>18.848072727272729</v>
      </c>
      <c r="H20" s="17">
        <f>'salaires 24%'!H20*0.0082*1.075*196/209</f>
        <v>19.451541722488042</v>
      </c>
      <c r="I20" s="17">
        <f>'salaires 24%'!I20*0.0082*1.075*196/209</f>
        <v>19.674742583732058</v>
      </c>
      <c r="J20" s="17">
        <f>'salaires 24%'!J20*0.0082*1.075*196/209</f>
        <v>19.897943444976075</v>
      </c>
    </row>
    <row r="21" spans="1:10">
      <c r="A21" s="5">
        <v>100</v>
      </c>
      <c r="B21" s="17">
        <f>'salaires 24%'!B21*0.0082*1.075*196/209</f>
        <v>16.673931004784691</v>
      </c>
      <c r="C21" s="17">
        <f>'salaires 24%'!C21*0.0082*1.075*196/209</f>
        <v>17.128599425837322</v>
      </c>
      <c r="D21" s="17">
        <f>'salaires 24%'!D21*0.0082*1.075*196/209</f>
        <v>17.591534545454547</v>
      </c>
      <c r="E21" s="17">
        <f>'salaires 24%'!E21*0.0082*1.075*196/209</f>
        <v>18.046202966507177</v>
      </c>
      <c r="F21" s="17">
        <f>'salaires 24%'!F21*0.0082*1.075*196/209</f>
        <v>18.65793866028708</v>
      </c>
      <c r="G21" s="17">
        <f>'salaires 24%'!G21*0.0082*1.075*196/209</f>
        <v>19.269674354066986</v>
      </c>
      <c r="H21" s="17">
        <f>'salaires 24%'!H21*0.0082*1.075*196/209</f>
        <v>19.881410047846888</v>
      </c>
      <c r="I21" s="17">
        <f>'salaires 24%'!I21*0.0082*1.075*196/209</f>
        <v>20.112877607655506</v>
      </c>
      <c r="J21" s="17">
        <f>'salaires 24%'!J21*0.0082*1.075*196/209</f>
        <v>20.344345167464116</v>
      </c>
    </row>
    <row r="22" spans="1:10">
      <c r="A22" s="5">
        <v>105</v>
      </c>
      <c r="B22" s="17">
        <f>'salaires 24%'!B22*0.0082*1.075*196/209</f>
        <v>17.062465837320573</v>
      </c>
      <c r="C22" s="17">
        <f>'salaires 24%'!C22*0.0082*1.075*196/209</f>
        <v>17.525400956937798</v>
      </c>
      <c r="D22" s="17">
        <f>'salaires 24%'!D22*0.0082*1.075*196/209</f>
        <v>17.996602775119616</v>
      </c>
      <c r="E22" s="17">
        <f>'salaires 24%'!E22*0.0082*1.075*196/209</f>
        <v>18.467804593301437</v>
      </c>
      <c r="F22" s="17">
        <f>'salaires 24%'!F22*0.0082*1.075*196/209</f>
        <v>19.096073684210523</v>
      </c>
      <c r="G22" s="17">
        <f>'salaires 24%'!G22*0.0082*1.075*196/209</f>
        <v>19.716076076555026</v>
      </c>
      <c r="H22" s="17">
        <f>'salaires 24%'!H22*0.0082*1.075*196/209</f>
        <v>20.344345167464116</v>
      </c>
      <c r="I22" s="17">
        <f>'salaires 24%'!I22*0.0082*1.075*196/209</f>
        <v>20.575812727272726</v>
      </c>
      <c r="J22" s="17">
        <f>'salaires 24%'!J22*0.0082*1.075*196/209</f>
        <v>20.815546985645931</v>
      </c>
    </row>
    <row r="23" spans="1:10">
      <c r="A23" s="5">
        <v>110</v>
      </c>
      <c r="B23" s="17">
        <f>'salaires 24%'!B23*0.0082*1.075*196/209</f>
        <v>17.459267368421056</v>
      </c>
      <c r="C23" s="17">
        <f>'salaires 24%'!C23*0.0082*1.075*196/209</f>
        <v>17.938735885167464</v>
      </c>
      <c r="D23" s="17">
        <f>'salaires 24%'!D23*0.0082*1.075*196/209</f>
        <v>18.418204401913876</v>
      </c>
      <c r="E23" s="17">
        <f>'salaires 24%'!E23*0.0082*1.075*196/209</f>
        <v>18.897672918660287</v>
      </c>
      <c r="F23" s="17">
        <f>'salaires 24%'!F23*0.0082*1.075*196/209</f>
        <v>19.542475406698564</v>
      </c>
      <c r="G23" s="17">
        <f>'salaires 24%'!G23*0.0082*1.075*196/209</f>
        <v>20.179011196172247</v>
      </c>
      <c r="H23" s="17">
        <f>'salaires 24%'!H23*0.0082*1.075*196/209</f>
        <v>20.823813684210528</v>
      </c>
      <c r="I23" s="17">
        <f>'salaires 24%'!I23*0.0082*1.075*196/209</f>
        <v>21.063547942583735</v>
      </c>
      <c r="J23" s="17">
        <f>'salaires 24%'!J23*0.0082*1.075*196/209</f>
        <v>21.303282200956943</v>
      </c>
    </row>
    <row r="24" spans="1:10">
      <c r="A24" s="5">
        <v>115</v>
      </c>
      <c r="B24" s="17">
        <f>'salaires 24%'!B24*0.0082*1.075*196/209</f>
        <v>17.889135693779902</v>
      </c>
      <c r="C24" s="17">
        <f>'salaires 24%'!C24*0.0082*1.075*196/209</f>
        <v>18.385137607655505</v>
      </c>
      <c r="D24" s="17">
        <f>'salaires 24%'!D24*0.0082*1.075*196/209</f>
        <v>18.872872822966507</v>
      </c>
      <c r="E24" s="17">
        <f>'salaires 24%'!E24*0.0082*1.075*196/209</f>
        <v>19.368874736842105</v>
      </c>
      <c r="F24" s="17">
        <f>'salaires 24%'!F24*0.0082*1.075*196/209</f>
        <v>20.021943923444979</v>
      </c>
      <c r="G24" s="17">
        <f>'salaires 24%'!G24*0.0082*1.075*196/209</f>
        <v>20.68327980861244</v>
      </c>
      <c r="H24" s="17">
        <f>'salaires 24%'!H24*0.0082*1.075*196/209</f>
        <v>21.33634899521531</v>
      </c>
      <c r="I24" s="17">
        <f>'salaires 24%'!I24*0.0082*1.075*196/209</f>
        <v>21.584349952153111</v>
      </c>
      <c r="J24" s="17">
        <f>'salaires 24%'!J24*0.0082*1.075*196/209</f>
        <v>21.832350909090909</v>
      </c>
    </row>
    <row r="25" spans="1:10">
      <c r="A25" s="5">
        <v>120</v>
      </c>
      <c r="B25" s="17">
        <f>'salaires 24%'!B25*0.0082*1.075*196/209</f>
        <v>18.385137607655505</v>
      </c>
      <c r="C25" s="17">
        <f>'salaires 24%'!C25*0.0082*1.075*196/209</f>
        <v>18.889406220095694</v>
      </c>
      <c r="D25" s="17">
        <f>'salaires 24%'!D25*0.0082*1.075*196/209</f>
        <v>19.393674832535886</v>
      </c>
      <c r="E25" s="17">
        <f>'salaires 24%'!E25*0.0082*1.075*196/209</f>
        <v>19.906210143540676</v>
      </c>
      <c r="F25" s="17">
        <f>'salaires 24%'!F25*0.0082*1.075*196/209</f>
        <v>20.575812727272726</v>
      </c>
      <c r="G25" s="17">
        <f>'salaires 24%'!G25*0.0082*1.075*196/209</f>
        <v>21.253682009569374</v>
      </c>
      <c r="H25" s="17">
        <f>'salaires 24%'!H25*0.0082*1.075*196/209</f>
        <v>21.923284593301435</v>
      </c>
      <c r="I25" s="17">
        <f>'salaires 24%'!I25*0.0082*1.075*196/209</f>
        <v>22.17955224880383</v>
      </c>
      <c r="J25" s="17">
        <f>'salaires 24%'!J25*0.0082*1.075*196/209</f>
        <v>22.435819904306221</v>
      </c>
    </row>
    <row r="26" spans="1:10">
      <c r="A26" s="5">
        <v>125</v>
      </c>
      <c r="B26" s="17">
        <f>'salaires 24%'!B26*0.0082*1.075*196/209</f>
        <v>18.848072727272729</v>
      </c>
      <c r="C26" s="17">
        <f>'salaires 24%'!C26*0.0082*1.075*196/209</f>
        <v>19.360608038277515</v>
      </c>
      <c r="D26" s="17">
        <f>'salaires 24%'!D26*0.0082*1.075*196/209</f>
        <v>19.881410047846888</v>
      </c>
      <c r="E26" s="17">
        <f>'salaires 24%'!E26*0.0082*1.075*196/209</f>
        <v>20.402212057416268</v>
      </c>
      <c r="F26" s="17">
        <f>'salaires 24%'!F26*0.0082*1.075*196/209</f>
        <v>21.088348038277513</v>
      </c>
      <c r="G26" s="17">
        <f>'salaires 24%'!G26*0.0082*1.075*196/209</f>
        <v>21.782750717703355</v>
      </c>
      <c r="H26" s="17">
        <f>'salaires 24%'!H26*0.0082*1.075*196/209</f>
        <v>22.477153397129189</v>
      </c>
      <c r="I26" s="17">
        <f>'salaires 24%'!I26*0.0082*1.075*196/209</f>
        <v>22.733421052631577</v>
      </c>
      <c r="J26" s="17">
        <f>'salaires 24%'!J26*0.0082*1.075*196/209</f>
        <v>22.997955406698562</v>
      </c>
    </row>
    <row r="27" spans="1:10">
      <c r="A27" s="5">
        <v>130</v>
      </c>
      <c r="B27" s="17">
        <f>'salaires 24%'!B27*0.0082*1.075*196/209</f>
        <v>19.30274114832536</v>
      </c>
      <c r="C27" s="17">
        <f>'salaires 24%'!C27*0.0082*1.075*196/209</f>
        <v>19.840076555023924</v>
      </c>
      <c r="D27" s="17">
        <f>'salaires 24%'!D27*0.0082*1.075*196/209</f>
        <v>20.369145263157893</v>
      </c>
      <c r="E27" s="17">
        <f>'salaires 24%'!E27*0.0082*1.075*196/209</f>
        <v>20.89821397129187</v>
      </c>
      <c r="F27" s="17">
        <f>'salaires 24%'!F27*0.0082*1.075*196/209</f>
        <v>21.609150047846889</v>
      </c>
      <c r="G27" s="17">
        <f>'salaires 24%'!G27*0.0082*1.075*196/209</f>
        <v>22.320086124401914</v>
      </c>
      <c r="H27" s="17">
        <f>'salaires 24%'!H27*0.0082*1.075*196/209</f>
        <v>23.02275550239235</v>
      </c>
      <c r="I27" s="17">
        <f>'salaires 24%'!I27*0.0082*1.075*196/209</f>
        <v>23.287289856459331</v>
      </c>
      <c r="J27" s="17">
        <f>'salaires 24%'!J27*0.0082*1.075*196/209</f>
        <v>23.56009090909091</v>
      </c>
    </row>
    <row r="28" spans="1:10">
      <c r="A28" s="5">
        <v>135</v>
      </c>
      <c r="B28" s="17">
        <f>'salaires 24%'!B28*0.0082*1.075*196/209</f>
        <v>19.782209665071775</v>
      </c>
      <c r="C28" s="17">
        <f>'salaires 24%'!C28*0.0082*1.075*196/209</f>
        <v>20.327811770334929</v>
      </c>
      <c r="D28" s="17">
        <f>'salaires 24%'!D28*0.0082*1.075*196/209</f>
        <v>20.873413875598089</v>
      </c>
      <c r="E28" s="17">
        <f>'salaires 24%'!E28*0.0082*1.075*196/209</f>
        <v>21.419015980861246</v>
      </c>
      <c r="F28" s="17">
        <f>'salaires 24%'!F28*0.0082*1.075*196/209</f>
        <v>22.138218755980866</v>
      </c>
      <c r="G28" s="17">
        <f>'salaires 24%'!G28*0.0082*1.075*196/209</f>
        <v>22.865688229665075</v>
      </c>
      <c r="H28" s="17">
        <f>'salaires 24%'!H28*0.0082*1.075*196/209</f>
        <v>23.593157703349284</v>
      </c>
      <c r="I28" s="17">
        <f>'salaires 24%'!I28*0.0082*1.075*196/209</f>
        <v>23.865958755980863</v>
      </c>
      <c r="J28" s="17">
        <f>'salaires 24%'!J28*0.0082*1.075*196/209</f>
        <v>24.138759808612445</v>
      </c>
    </row>
    <row r="29" spans="1:10">
      <c r="A29" s="5">
        <v>140</v>
      </c>
      <c r="B29" s="17">
        <f>'salaires 24%'!B29*0.0082*1.075*196/209</f>
        <v>20.269944880382777</v>
      </c>
      <c r="C29" s="17">
        <f>'salaires 24%'!C29*0.0082*1.075*196/209</f>
        <v>20.832080382775121</v>
      </c>
      <c r="D29" s="17">
        <f>'salaires 24%'!D29*0.0082*1.075*196/209</f>
        <v>21.385949186602872</v>
      </c>
      <c r="E29" s="17">
        <f>'salaires 24%'!E29*0.0082*1.075*196/209</f>
        <v>21.948084688995216</v>
      </c>
      <c r="F29" s="17">
        <f>'salaires 24%'!F29*0.0082*1.075*196/209</f>
        <v>22.692087559808609</v>
      </c>
      <c r="G29" s="17">
        <f>'salaires 24%'!G29*0.0082*1.075*196/209</f>
        <v>23.436090430622013</v>
      </c>
      <c r="H29" s="17">
        <f>'salaires 24%'!H29*0.0082*1.075*196/209</f>
        <v>24.180093301435409</v>
      </c>
      <c r="I29" s="17">
        <f>'salaires 24%'!I29*0.0082*1.075*196/209</f>
        <v>24.452894354066984</v>
      </c>
      <c r="J29" s="17">
        <f>'salaires 24%'!J29*0.0082*1.075*196/209</f>
        <v>24.733962105263156</v>
      </c>
    </row>
    <row r="30" spans="1:10">
      <c r="A30" s="5">
        <v>145</v>
      </c>
      <c r="B30" s="17">
        <f>'salaires 24%'!B30*0.0082*1.075*196/209</f>
        <v>20.774213492822966</v>
      </c>
      <c r="C30" s="17">
        <f>'salaires 24%'!C30*0.0082*1.075*196/209</f>
        <v>21.352882392344501</v>
      </c>
      <c r="D30" s="17">
        <f>'salaires 24%'!D30*0.0082*1.075*196/209</f>
        <v>21.923284593301435</v>
      </c>
      <c r="E30" s="17">
        <f>'salaires 24%'!E30*0.0082*1.075*196/209</f>
        <v>22.493686794258373</v>
      </c>
      <c r="F30" s="17">
        <f>'salaires 24%'!F30*0.0082*1.075*196/209</f>
        <v>23.254223062200957</v>
      </c>
      <c r="G30" s="17">
        <f>'salaires 24%'!G30*0.0082*1.075*196/209</f>
        <v>24.014759330143541</v>
      </c>
      <c r="H30" s="17">
        <f>'salaires 24%'!H30*0.0082*1.075*196/209</f>
        <v>24.783562296650718</v>
      </c>
      <c r="I30" s="17">
        <f>'salaires 24%'!I30*0.0082*1.075*196/209</f>
        <v>25.064630047846894</v>
      </c>
      <c r="J30" s="17">
        <f>'salaires 24%'!J30*0.0082*1.075*196/209</f>
        <v>25.353964497607659</v>
      </c>
    </row>
    <row r="31" spans="1:10">
      <c r="A31" s="5">
        <v>150</v>
      </c>
      <c r="B31" s="17">
        <f>'salaires 24%'!B31*0.0082*1.075*196/209</f>
        <v>21.286748803827752</v>
      </c>
      <c r="C31" s="17">
        <f>'salaires 24%'!C31*0.0082*1.075*196/209</f>
        <v>21.873684401913877</v>
      </c>
      <c r="D31" s="17">
        <f>'salaires 24%'!D31*0.0082*1.075*196/209</f>
        <v>22.460620000000002</v>
      </c>
      <c r="E31" s="17">
        <f>'salaires 24%'!E31*0.0082*1.075*196/209</f>
        <v>23.047555598086127</v>
      </c>
      <c r="F31" s="17">
        <f>'salaires 24%'!F31*0.0082*1.075*196/209</f>
        <v>23.824625263157895</v>
      </c>
      <c r="G31" s="17">
        <f>'salaires 24%'!G31*0.0082*1.075*196/209</f>
        <v>24.609961626794259</v>
      </c>
      <c r="H31" s="17">
        <f>'salaires 24%'!H31*0.0082*1.075*196/209</f>
        <v>25.38703129186603</v>
      </c>
      <c r="I31" s="17">
        <f>'salaires 24%'!I31*0.0082*1.075*196/209</f>
        <v>25.68463244019139</v>
      </c>
      <c r="J31" s="17">
        <f>'salaires 24%'!J31*0.0082*1.075*196/209</f>
        <v>25.973966889952159</v>
      </c>
    </row>
    <row r="32" spans="1:10">
      <c r="A32" s="4">
        <v>155</v>
      </c>
      <c r="B32" s="17">
        <f>'salaires 24%'!B32*0.0082*1.075*196/209</f>
        <v>21.807550813397132</v>
      </c>
      <c r="C32" s="17">
        <f>'salaires 24%'!C32*0.0082*1.075*196/209</f>
        <v>22.402753110047847</v>
      </c>
      <c r="D32" s="17">
        <f>'salaires 24%'!D32*0.0082*1.075*196/209</f>
        <v>23.006222105263156</v>
      </c>
      <c r="E32" s="17">
        <f>'salaires 24%'!E32*0.0082*1.075*196/209</f>
        <v>23.601424401913874</v>
      </c>
      <c r="F32" s="17">
        <f>'salaires 24%'!F32*0.0082*1.075*196/209</f>
        <v>24.403294162679426</v>
      </c>
      <c r="G32" s="17">
        <f>'salaires 24%'!G32*0.0082*1.075*196/209</f>
        <v>25.205163923444978</v>
      </c>
      <c r="H32" s="17">
        <f>'salaires 24%'!H32*0.0082*1.075*196/209</f>
        <v>26.00703368421053</v>
      </c>
      <c r="I32" s="17">
        <f>'salaires 24%'!I32*0.0082*1.075*196/209</f>
        <v>26.304634832535889</v>
      </c>
      <c r="J32" s="17">
        <f>'salaires 24%'!J32*0.0082*1.075*196/209</f>
        <v>26.602235980861245</v>
      </c>
    </row>
    <row r="33" spans="1:10">
      <c r="A33" s="4">
        <v>160</v>
      </c>
      <c r="B33" s="17">
        <f>'salaires 24%'!B33*0.0082*1.075*196/209</f>
        <v>22.411019808612441</v>
      </c>
      <c r="C33" s="17">
        <f>'salaires 24%'!C33*0.0082*1.075*196/209</f>
        <v>23.03102220095694</v>
      </c>
      <c r="D33" s="17">
        <f>'salaires 24%'!D33*0.0082*1.075*196/209</f>
        <v>23.642757894736842</v>
      </c>
      <c r="E33" s="17">
        <f>'salaires 24%'!E33*0.0082*1.075*196/209</f>
        <v>24.262760287081345</v>
      </c>
      <c r="F33" s="17">
        <f>'salaires 24%'!F33*0.0082*1.075*196/209</f>
        <v>25.081163444976077</v>
      </c>
      <c r="G33" s="17">
        <f>'salaires 24%'!G33*0.0082*1.075*196/209</f>
        <v>25.907833301435407</v>
      </c>
      <c r="H33" s="17">
        <f>'salaires 24%'!H33*0.0082*1.075*196/209</f>
        <v>26.726236459330146</v>
      </c>
      <c r="I33" s="17">
        <f>'salaires 24%'!I33*0.0082*1.075*196/209</f>
        <v>27.040371004784692</v>
      </c>
      <c r="J33" s="17">
        <f>'salaires 24%'!J33*0.0082*1.075*196/209</f>
        <v>27.346238851674642</v>
      </c>
    </row>
    <row r="34" spans="1:10">
      <c r="A34" s="5">
        <v>165</v>
      </c>
      <c r="B34" s="17">
        <f>'salaires 24%'!B34*0.0082*1.075*196/209</f>
        <v>22.948355215311008</v>
      </c>
      <c r="C34" s="17">
        <f>'salaires 24%'!C34*0.0082*1.075*196/209</f>
        <v>23.584891004784691</v>
      </c>
      <c r="D34" s="17">
        <f>'salaires 24%'!D34*0.0082*1.075*196/209</f>
        <v>24.213160095693777</v>
      </c>
      <c r="E34" s="17">
        <f>'salaires 24%'!E34*0.0082*1.075*196/209</f>
        <v>24.849695885167463</v>
      </c>
      <c r="F34" s="17">
        <f>'salaires 24%'!F34*0.0082*1.075*196/209</f>
        <v>25.68463244019139</v>
      </c>
      <c r="G34" s="17">
        <f>'salaires 24%'!G34*0.0082*1.075*196/209</f>
        <v>26.527835693779902</v>
      </c>
      <c r="H34" s="17">
        <f>'salaires 24%'!H34*0.0082*1.075*196/209</f>
        <v>27.371038947368422</v>
      </c>
      <c r="I34" s="17">
        <f>'salaires 24%'!I34*0.0082*1.075*196/209</f>
        <v>27.685173492822969</v>
      </c>
      <c r="J34" s="17">
        <f>'salaires 24%'!J34*0.0082*1.075*196/209</f>
        <v>28.007574736842106</v>
      </c>
    </row>
    <row r="35" spans="1:10">
      <c r="A35" s="5">
        <v>170</v>
      </c>
      <c r="B35" s="17">
        <f>'salaires 24%'!B35*0.0082*1.075*196/209</f>
        <v>23.510490717703352</v>
      </c>
      <c r="C35" s="17">
        <f>'salaires 24%'!C35*0.0082*1.075*196/209</f>
        <v>24.163559904306222</v>
      </c>
      <c r="D35" s="17">
        <f>'salaires 24%'!D35*0.0082*1.075*196/209</f>
        <v>24.808362392344499</v>
      </c>
      <c r="E35" s="17">
        <f>'salaires 24%'!E35*0.0082*1.075*196/209</f>
        <v>25.453164880382772</v>
      </c>
      <c r="F35" s="17">
        <f>'salaires 24%'!F35*0.0082*1.075*196/209</f>
        <v>26.312901531100483</v>
      </c>
      <c r="G35" s="17">
        <f>'salaires 24%'!G35*0.0082*1.075*196/209</f>
        <v>27.180904880382773</v>
      </c>
      <c r="H35" s="17">
        <f>'salaires 24%'!H35*0.0082*1.075*196/209</f>
        <v>28.04064153110048</v>
      </c>
      <c r="I35" s="17">
        <f>'salaires 24%'!I35*0.0082*1.075*196/209</f>
        <v>28.36304277511962</v>
      </c>
      <c r="J35" s="17">
        <f>'salaires 24%'!J35*0.0082*1.075*196/209</f>
        <v>28.685444019138753</v>
      </c>
    </row>
    <row r="36" spans="1:10">
      <c r="A36" s="5">
        <v>175</v>
      </c>
      <c r="B36" s="17">
        <f>'salaires 24%'!B36*0.0082*1.075*196/209</f>
        <v>24.097426315789477</v>
      </c>
      <c r="C36" s="17">
        <f>'salaires 24%'!C36*0.0082*1.075*196/209</f>
        <v>24.758762200956937</v>
      </c>
      <c r="D36" s="17">
        <f>'salaires 24%'!D36*0.0082*1.075*196/209</f>
        <v>25.420098086124405</v>
      </c>
      <c r="E36" s="17">
        <f>'salaires 24%'!E36*0.0082*1.075*196/209</f>
        <v>26.089700669856459</v>
      </c>
      <c r="F36" s="17">
        <f>'salaires 24%'!F36*0.0082*1.075*196/209</f>
        <v>26.974237416267943</v>
      </c>
      <c r="G36" s="17">
        <f>'salaires 24%'!G36*0.0082*1.075*196/209</f>
        <v>27.858774162679431</v>
      </c>
      <c r="H36" s="17">
        <f>'salaires 24%'!H36*0.0082*1.075*196/209</f>
        <v>28.735044210526315</v>
      </c>
      <c r="I36" s="17">
        <f>'salaires 24%'!I36*0.0082*1.075*196/209</f>
        <v>29.073978851674642</v>
      </c>
      <c r="J36" s="17">
        <f>'salaires 24%'!J36*0.0082*1.075*196/209</f>
        <v>29.404646794258376</v>
      </c>
    </row>
    <row r="37" spans="1:10">
      <c r="A37" s="5">
        <v>180</v>
      </c>
      <c r="B37" s="17">
        <f>'salaires 24%'!B37*0.0082*1.075*196/209</f>
        <v>24.692628612440188</v>
      </c>
      <c r="C37" s="17">
        <f>'salaires 24%'!C37*0.0082*1.075*196/209</f>
        <v>25.370497894736843</v>
      </c>
      <c r="D37" s="17">
        <f>'salaires 24%'!D37*0.0082*1.075*196/209</f>
        <v>26.048367177033491</v>
      </c>
      <c r="E37" s="17">
        <f>'salaires 24%'!E37*0.0082*1.075*196/209</f>
        <v>26.734503157894743</v>
      </c>
      <c r="F37" s="17">
        <f>'salaires 24%'!F37*0.0082*1.075*196/209</f>
        <v>27.635573301435407</v>
      </c>
      <c r="G37" s="17">
        <f>'salaires 24%'!G37*0.0082*1.075*196/209</f>
        <v>28.544910143540672</v>
      </c>
      <c r="H37" s="17">
        <f>'salaires 24%'!H37*0.0082*1.075*196/209</f>
        <v>29.445980287081341</v>
      </c>
      <c r="I37" s="17">
        <f>'salaires 24%'!I37*0.0082*1.075*196/209</f>
        <v>29.784914928229668</v>
      </c>
      <c r="J37" s="17">
        <f>'salaires 24%'!J37*0.0082*1.075*196/209</f>
        <v>30.132116267942585</v>
      </c>
    </row>
    <row r="38" spans="1:10">
      <c r="A38" s="5">
        <v>185</v>
      </c>
      <c r="B38" s="17">
        <f>'salaires 24%'!B38*0.0082*1.075*196/209</f>
        <v>25.296097607655501</v>
      </c>
      <c r="C38" s="17">
        <f>'salaires 24%'!C38*0.0082*1.075*196/209</f>
        <v>25.998766985645933</v>
      </c>
      <c r="D38" s="17">
        <f>'salaires 24%'!D38*0.0082*1.075*196/209</f>
        <v>26.693169665071768</v>
      </c>
      <c r="E38" s="17">
        <f>'salaires 24%'!E38*0.0082*1.075*196/209</f>
        <v>27.38757234449761</v>
      </c>
      <c r="F38" s="17">
        <f>'salaires 24%'!F38*0.0082*1.075*196/209</f>
        <v>28.313442583732058</v>
      </c>
      <c r="G38" s="17">
        <f>'salaires 24%'!G38*0.0082*1.075*196/209</f>
        <v>29.247579521531101</v>
      </c>
      <c r="H38" s="17">
        <f>'salaires 24%'!H38*0.0082*1.075*196/209</f>
        <v>30.17344976076555</v>
      </c>
      <c r="I38" s="17">
        <f>'salaires 24%'!I38*0.0082*1.075*196/209</f>
        <v>30.520651100478471</v>
      </c>
      <c r="J38" s="17">
        <f>'salaires 24%'!J38*0.0082*1.075*196/209</f>
        <v>30.867852440191392</v>
      </c>
    </row>
    <row r="39" spans="1:10">
      <c r="A39" s="5">
        <v>190</v>
      </c>
      <c r="B39" s="17">
        <f>'salaires 24%'!B39*0.0082*1.075*196/209</f>
        <v>25.924366698564594</v>
      </c>
      <c r="C39" s="17">
        <f>'salaires 24%'!C39*0.0082*1.075*196/209</f>
        <v>26.635302775119619</v>
      </c>
      <c r="D39" s="17">
        <f>'salaires 24%'!D39*0.0082*1.075*196/209</f>
        <v>27.346238851674642</v>
      </c>
      <c r="E39" s="17">
        <f>'salaires 24%'!E39*0.0082*1.075*196/209</f>
        <v>28.065441626794261</v>
      </c>
      <c r="F39" s="17">
        <f>'salaires 24%'!F39*0.0082*1.075*196/209</f>
        <v>29.016111961722487</v>
      </c>
      <c r="G39" s="17">
        <f>'salaires 24%'!G39*0.0082*1.075*196/209</f>
        <v>29.966782296650717</v>
      </c>
      <c r="H39" s="17">
        <f>'salaires 24%'!H39*0.0082*1.075*196/209</f>
        <v>30.917452631578946</v>
      </c>
      <c r="I39" s="17">
        <f>'salaires 24%'!I39*0.0082*1.075*196/209</f>
        <v>31.272920669856457</v>
      </c>
      <c r="J39" s="17">
        <f>'salaires 24%'!J39*0.0082*1.075*196/209</f>
        <v>31.628388708133976</v>
      </c>
    </row>
    <row r="40" spans="1:10">
      <c r="A40" s="5">
        <v>195</v>
      </c>
      <c r="B40" s="17">
        <f>'salaires 24%'!B40*0.0082*1.075*196/209</f>
        <v>26.560902488038277</v>
      </c>
      <c r="C40" s="17">
        <f>'salaires 24%'!C40*0.0082*1.075*196/209</f>
        <v>27.29663866028708</v>
      </c>
      <c r="D40" s="17">
        <f>'salaires 24%'!D40*0.0082*1.075*196/209</f>
        <v>28.024108133971293</v>
      </c>
      <c r="E40" s="17">
        <f>'salaires 24%'!E40*0.0082*1.075*196/209</f>
        <v>28.751577607655506</v>
      </c>
      <c r="F40" s="17">
        <f>'salaires 24%'!F40*0.0082*1.075*196/209</f>
        <v>29.727048038277513</v>
      </c>
      <c r="G40" s="17">
        <f>'salaires 24%'!G40*0.0082*1.075*196/209</f>
        <v>30.702518468899527</v>
      </c>
      <c r="H40" s="17">
        <f>'salaires 24%'!H40*0.0082*1.075*196/209</f>
        <v>31.67798889952153</v>
      </c>
      <c r="I40" s="17">
        <f>'salaires 24%'!I40*0.0082*1.075*196/209</f>
        <v>32.041723636363642</v>
      </c>
      <c r="J40" s="17">
        <f>'salaires 24%'!J40*0.0082*1.075*196/209</f>
        <v>32.413725071770337</v>
      </c>
    </row>
    <row r="41" spans="1:10">
      <c r="A41" s="5">
        <v>200</v>
      </c>
      <c r="B41" s="17">
        <f>'salaires 24%'!B41*0.0082*1.075*196/209</f>
        <v>27.213971674641154</v>
      </c>
      <c r="C41" s="17">
        <f>'salaires 24%'!C41*0.0082*1.075*196/209</f>
        <v>27.966241244019137</v>
      </c>
      <c r="D41" s="17">
        <f>'salaires 24%'!D41*0.0082*1.075*196/209</f>
        <v>28.710244114832538</v>
      </c>
      <c r="E41" s="17">
        <f>'salaires 24%'!E41*0.0082*1.075*196/209</f>
        <v>29.462513684210528</v>
      </c>
      <c r="F41" s="17">
        <f>'salaires 24%'!F41*0.0082*1.075*196/209</f>
        <v>30.462784210526312</v>
      </c>
      <c r="G41" s="17">
        <f>'salaires 24%'!G41*0.0082*1.075*196/209</f>
        <v>31.45478803827752</v>
      </c>
      <c r="H41" s="17">
        <f>'salaires 24%'!H41*0.0082*1.075*196/209</f>
        <v>32.455058564593308</v>
      </c>
      <c r="I41" s="17">
        <f>'salaires 24%'!I41*0.0082*1.075*196/209</f>
        <v>32.835326698564593</v>
      </c>
      <c r="J41" s="17">
        <f>'salaires 24%'!J41*0.0082*1.075*196/209</f>
        <v>33.207328133971302</v>
      </c>
    </row>
    <row r="42" spans="1:10">
      <c r="A42" s="5">
        <v>205</v>
      </c>
      <c r="B42" s="17">
        <f>'salaires 24%'!B42*0.0082*1.075*196/209</f>
        <v>27.891840956937799</v>
      </c>
      <c r="C42" s="17">
        <f>'salaires 24%'!C42*0.0082*1.075*196/209</f>
        <v>28.652377224880382</v>
      </c>
      <c r="D42" s="17">
        <f>'salaires 24%'!D42*0.0082*1.075*196/209</f>
        <v>29.421180191387563</v>
      </c>
      <c r="E42" s="17">
        <f>'salaires 24%'!E42*0.0082*1.075*196/209</f>
        <v>30.189983157894737</v>
      </c>
      <c r="F42" s="17">
        <f>'salaires 24%'!F42*0.0082*1.075*196/209</f>
        <v>31.215053779904306</v>
      </c>
      <c r="G42" s="17">
        <f>'salaires 24%'!G42*0.0082*1.075*196/209</f>
        <v>32.240124401913882</v>
      </c>
      <c r="H42" s="17">
        <f>'salaires 24%'!H42*0.0082*1.075*196/209</f>
        <v>33.256928325358857</v>
      </c>
      <c r="I42" s="17">
        <f>'salaires 24%'!I42*0.0082*1.075*196/209</f>
        <v>33.645463157894739</v>
      </c>
      <c r="J42" s="17">
        <f>'salaires 24%'!J42*0.0082*1.075*196/209</f>
        <v>34.02573129186603</v>
      </c>
    </row>
    <row r="43" spans="1:10">
      <c r="A43" s="5">
        <v>210</v>
      </c>
      <c r="B43" s="17">
        <f>'salaires 24%'!B43*0.0082*1.075*196/209</f>
        <v>28.577976937799047</v>
      </c>
      <c r="C43" s="17">
        <f>'salaires 24%'!C43*0.0082*1.075*196/209</f>
        <v>29.363313301435412</v>
      </c>
      <c r="D43" s="17">
        <f>'salaires 24%'!D43*0.0082*1.075*196/209</f>
        <v>30.148649665071773</v>
      </c>
      <c r="E43" s="17">
        <f>'salaires 24%'!E43*0.0082*1.075*196/209</f>
        <v>30.942252727272731</v>
      </c>
      <c r="F43" s="17">
        <f>'salaires 24%'!F43*0.0082*1.075*196/209</f>
        <v>31.983856746411487</v>
      </c>
      <c r="G43" s="17">
        <f>'salaires 24%'!G43*0.0082*1.075*196/209</f>
        <v>33.03372746411484</v>
      </c>
      <c r="H43" s="17">
        <f>'salaires 24%'!H43*0.0082*1.075*196/209</f>
        <v>34.083598181818189</v>
      </c>
      <c r="I43" s="17">
        <f>'salaires 24%'!I43*0.0082*1.075*196/209</f>
        <v>34.480399712918668</v>
      </c>
      <c r="J43" s="17">
        <f>'salaires 24%'!J43*0.0082*1.075*196/209</f>
        <v>34.86893454545455</v>
      </c>
    </row>
    <row r="44" spans="1:10">
      <c r="A44" s="5">
        <v>215</v>
      </c>
      <c r="B44" s="17">
        <f>'salaires 24%'!B44*0.0082*1.075*196/209</f>
        <v>29.280646315789475</v>
      </c>
      <c r="C44" s="17">
        <f>'salaires 24%'!C44*0.0082*1.075*196/209</f>
        <v>30.090782775119624</v>
      </c>
      <c r="D44" s="17">
        <f>'salaires 24%'!D44*0.0082*1.075*196/209</f>
        <v>30.892652535885169</v>
      </c>
      <c r="E44" s="17">
        <f>'salaires 24%'!E44*0.0082*1.075*196/209</f>
        <v>31.702788995215315</v>
      </c>
      <c r="F44" s="17">
        <f>'salaires 24%'!F44*0.0082*1.075*196/209</f>
        <v>32.769193110047851</v>
      </c>
      <c r="G44" s="17">
        <f>'salaires 24%'!G44*0.0082*1.075*196/209</f>
        <v>33.843863923444978</v>
      </c>
      <c r="H44" s="17">
        <f>'salaires 24%'!H44*0.0082*1.075*196/209</f>
        <v>34.918534736842112</v>
      </c>
      <c r="I44" s="17">
        <f>'salaires 24%'!I44*0.0082*1.075*196/209</f>
        <v>35.323602966507174</v>
      </c>
      <c r="J44" s="17">
        <f>'salaires 24%'!J44*0.0082*1.075*196/209</f>
        <v>35.72867119617225</v>
      </c>
    </row>
    <row r="45" spans="1:10">
      <c r="A45" s="5">
        <v>220</v>
      </c>
      <c r="B45" s="17">
        <f>'salaires 24%'!B45*0.0082*1.075*196/209</f>
        <v>29.999849090909095</v>
      </c>
      <c r="C45" s="17">
        <f>'salaires 24%'!C45*0.0082*1.075*196/209</f>
        <v>30.826518947368424</v>
      </c>
      <c r="D45" s="17">
        <f>'salaires 24%'!D45*0.0082*1.075*196/209</f>
        <v>31.653188803827756</v>
      </c>
      <c r="E45" s="17">
        <f>'salaires 24%'!E45*0.0082*1.075*196/209</f>
        <v>32.479858660287086</v>
      </c>
      <c r="F45" s="17">
        <f>'salaires 24%'!F45*0.0082*1.075*196/209</f>
        <v>33.57932956937799</v>
      </c>
      <c r="G45" s="17">
        <f>'salaires 24%'!G45*0.0082*1.075*196/209</f>
        <v>34.678800478468894</v>
      </c>
      <c r="H45" s="17">
        <f>'salaires 24%'!H45*0.0082*1.075*196/209</f>
        <v>35.778271387559805</v>
      </c>
      <c r="I45" s="17">
        <f>'salaires 24%'!I45*0.0082*1.075*196/209</f>
        <v>36.191606315789471</v>
      </c>
      <c r="J45" s="17">
        <f>'salaires 24%'!J45*0.0082*1.075*196/209</f>
        <v>36.604941244019138</v>
      </c>
    </row>
    <row r="46" spans="1:10">
      <c r="A46" s="5">
        <v>225</v>
      </c>
      <c r="B46" s="17">
        <f>'salaires 24%'!B46*0.0082*1.075*196/209</f>
        <v>30.743851961722491</v>
      </c>
      <c r="C46" s="17">
        <f>'salaires 24%'!C46*0.0082*1.075*196/209</f>
        <v>31.595321913875601</v>
      </c>
      <c r="D46" s="17">
        <f>'salaires 24%'!D46*0.0082*1.075*196/209</f>
        <v>32.438525167464121</v>
      </c>
      <c r="E46" s="17">
        <f>'salaires 24%'!E46*0.0082*1.075*196/209</f>
        <v>33.281728421052627</v>
      </c>
      <c r="F46" s="17">
        <f>'salaires 24%'!F46*0.0082*1.075*196/209</f>
        <v>34.414266124401919</v>
      </c>
      <c r="G46" s="17">
        <f>'salaires 24%'!G46*0.0082*1.075*196/209</f>
        <v>35.538537129186601</v>
      </c>
      <c r="H46" s="17">
        <f>'salaires 24%'!H46*0.0082*1.075*196/209</f>
        <v>36.671074832535879</v>
      </c>
      <c r="I46" s="17">
        <f>'salaires 24%'!I46*0.0082*1.075*196/209</f>
        <v>37.092676459330143</v>
      </c>
      <c r="J46" s="17">
        <f>'salaires 24%'!J46*0.0082*1.075*196/209</f>
        <v>37.514278086124399</v>
      </c>
    </row>
    <row r="47" spans="1:10">
      <c r="A47" s="5">
        <v>230</v>
      </c>
      <c r="B47" s="17">
        <f>'salaires 24%'!B47*0.0082*1.075*196/209</f>
        <v>31.504388229665075</v>
      </c>
      <c r="C47" s="17">
        <f>'salaires 24%'!C47*0.0082*1.075*196/209</f>
        <v>32.372391578947365</v>
      </c>
      <c r="D47" s="17">
        <f>'salaires 24%'!D47*0.0082*1.075*196/209</f>
        <v>33.240394928229669</v>
      </c>
      <c r="E47" s="17">
        <f>'salaires 24%'!E47*0.0082*1.075*196/209</f>
        <v>34.108398277511967</v>
      </c>
      <c r="F47" s="17">
        <f>'salaires 24%'!F47*0.0082*1.075*196/209</f>
        <v>35.265736076555022</v>
      </c>
      <c r="G47" s="17">
        <f>'salaires 24%'!G47*0.0082*1.075*196/209</f>
        <v>36.423073875598092</v>
      </c>
      <c r="H47" s="17">
        <f>'salaires 24%'!H47*0.0082*1.075*196/209</f>
        <v>37.572144976076558</v>
      </c>
      <c r="I47" s="17">
        <f>'salaires 24%'!I47*0.0082*1.075*196/209</f>
        <v>38.010280000000002</v>
      </c>
      <c r="J47" s="17">
        <f>'salaires 24%'!J47*0.0082*1.075*196/209</f>
        <v>38.440148325358848</v>
      </c>
    </row>
    <row r="48" spans="1:10">
      <c r="A48" s="5">
        <v>235</v>
      </c>
      <c r="B48" s="17">
        <f>'salaires 24%'!B48*0.0082*1.075*196/209</f>
        <v>32.289724593301436</v>
      </c>
      <c r="C48" s="17">
        <f>'salaires 24%'!C48*0.0082*1.075*196/209</f>
        <v>33.182528038277511</v>
      </c>
      <c r="D48" s="17">
        <f>'salaires 24%'!D48*0.0082*1.075*196/209</f>
        <v>34.067064784688995</v>
      </c>
      <c r="E48" s="17">
        <f>'salaires 24%'!E48*0.0082*1.075*196/209</f>
        <v>34.959868229665076</v>
      </c>
      <c r="F48" s="17">
        <f>'salaires 24%'!F48*0.0082*1.075*196/209</f>
        <v>36.142006124401917</v>
      </c>
      <c r="G48" s="17">
        <f>'salaires 24%'!G48*0.0082*1.075*196/209</f>
        <v>37.324144019138757</v>
      </c>
      <c r="H48" s="17">
        <f>'salaires 24%'!H48*0.0082*1.075*196/209</f>
        <v>38.514548612440194</v>
      </c>
      <c r="I48" s="17">
        <f>'salaires 24%'!I48*0.0082*1.075*196/209</f>
        <v>38.960950334928235</v>
      </c>
      <c r="J48" s="17">
        <f>'salaires 24%'!J48*0.0082*1.075*196/209</f>
        <v>39.399085358851671</v>
      </c>
    </row>
    <row r="49" spans="1:10">
      <c r="A49" s="5">
        <v>240</v>
      </c>
      <c r="B49" s="17">
        <f>'salaires 24%'!B49*0.0082*1.075*196/209</f>
        <v>33.289995119617224</v>
      </c>
      <c r="C49" s="17">
        <f>'salaires 24%'!C49*0.0082*1.075*196/209</f>
        <v>34.199331961722493</v>
      </c>
      <c r="D49" s="17">
        <f>'salaires 24%'!D49*0.0082*1.075*196/209</f>
        <v>35.116935502392344</v>
      </c>
      <c r="E49" s="17">
        <f>'salaires 24%'!E49*0.0082*1.075*196/209</f>
        <v>36.034539043062203</v>
      </c>
      <c r="F49" s="17">
        <f>'salaires 24%'!F49*0.0082*1.075*196/209</f>
        <v>37.258010430622008</v>
      </c>
      <c r="G49" s="17">
        <f>'salaires 24%'!G49*0.0082*1.075*196/209</f>
        <v>38.473215119617223</v>
      </c>
      <c r="H49" s="17">
        <f>'salaires 24%'!H49*0.0082*1.075*196/209</f>
        <v>39.696686507177034</v>
      </c>
      <c r="I49" s="17">
        <f>'salaires 24%'!I49*0.0082*1.075*196/209</f>
        <v>40.159621626794262</v>
      </c>
      <c r="J49" s="17">
        <f>'salaires 24%'!J49*0.0082*1.075*196/209</f>
        <v>40.614290047846893</v>
      </c>
    </row>
    <row r="50" spans="1:10">
      <c r="A50" s="5">
        <v>245</v>
      </c>
      <c r="B50" s="17">
        <f>'salaires 24%'!B50*0.0082*1.075*196/209</f>
        <v>34.100131578947369</v>
      </c>
      <c r="C50" s="17">
        <f>'salaires 24%'!C50*0.0082*1.075*196/209</f>
        <v>35.042535215311013</v>
      </c>
      <c r="D50" s="17">
        <f>'salaires 24%'!D50*0.0082*1.075*196/209</f>
        <v>35.976672153110052</v>
      </c>
      <c r="E50" s="17">
        <f>'salaires 24%'!E50*0.0082*1.075*196/209</f>
        <v>36.919075789473681</v>
      </c>
      <c r="F50" s="17">
        <f>'salaires 24%'!F50*0.0082*1.075*196/209</f>
        <v>38.167347272727277</v>
      </c>
      <c r="G50" s="17">
        <f>'salaires 24%'!G50*0.0082*1.075*196/209</f>
        <v>39.415618755980859</v>
      </c>
      <c r="H50" s="17">
        <f>'salaires 24%'!H50*0.0082*1.075*196/209</f>
        <v>40.672156937799038</v>
      </c>
      <c r="I50" s="17">
        <f>'salaires 24%'!I50*0.0082*1.075*196/209</f>
        <v>41.143358755980863</v>
      </c>
      <c r="J50" s="17">
        <f>'salaires 24%'!J50*0.0082*1.075*196/209</f>
        <v>41.606293875598091</v>
      </c>
    </row>
    <row r="51" spans="1:10">
      <c r="A51" s="5">
        <v>250</v>
      </c>
      <c r="B51" s="17">
        <f>'salaires 24%'!B51*0.0082*1.075*196/209</f>
        <v>34.943334832535882</v>
      </c>
      <c r="C51" s="17">
        <f>'salaires 24%'!C51*0.0082*1.075*196/209</f>
        <v>35.902271866028705</v>
      </c>
      <c r="D51" s="17">
        <f>'salaires 24%'!D51*0.0082*1.075*196/209</f>
        <v>36.869475598086126</v>
      </c>
      <c r="E51" s="17">
        <f>'salaires 24%'!E51*0.0082*1.075*196/209</f>
        <v>37.828412631578949</v>
      </c>
      <c r="F51" s="17">
        <f>'salaires 24%'!F51*0.0082*1.075*196/209</f>
        <v>39.109750909090913</v>
      </c>
      <c r="G51" s="17">
        <f>'salaires 24%'!G51*0.0082*1.075*196/209</f>
        <v>40.391089186602869</v>
      </c>
      <c r="H51" s="17">
        <f>'salaires 24%'!H51*0.0082*1.075*196/209</f>
        <v>41.672427464114833</v>
      </c>
      <c r="I51" s="17">
        <f>'salaires 24%'!I51*0.0082*1.075*196/209</f>
        <v>42.151895980861255</v>
      </c>
      <c r="J51" s="17">
        <f>'salaires 24%'!J51*0.0082*1.075*196/209</f>
        <v>42.639631196172253</v>
      </c>
    </row>
    <row r="52" spans="1:10">
      <c r="A52" s="5">
        <v>255</v>
      </c>
      <c r="B52" s="17">
        <f>'salaires 24%'!B52*0.0082*1.075*196/209</f>
        <v>35.811338181818186</v>
      </c>
      <c r="C52" s="17">
        <f>'salaires 24%'!C52*0.0082*1.075*196/209</f>
        <v>36.795075311004787</v>
      </c>
      <c r="D52" s="17">
        <f>'salaires 24%'!D52*0.0082*1.075*196/209</f>
        <v>37.778812440191388</v>
      </c>
      <c r="E52" s="17">
        <f>'salaires 24%'!E52*0.0082*1.075*196/209</f>
        <v>38.762549569377995</v>
      </c>
      <c r="F52" s="17">
        <f>'salaires 24%'!F52*0.0082*1.075*196/209</f>
        <v>40.076954641148326</v>
      </c>
      <c r="G52" s="17">
        <f>'salaires 24%'!G52*0.0082*1.075*196/209</f>
        <v>41.391359712918657</v>
      </c>
      <c r="H52" s="17">
        <f>'salaires 24%'!H52*0.0082*1.075*196/209</f>
        <v>42.705764784689002</v>
      </c>
      <c r="I52" s="17">
        <f>'salaires 24%'!I52*0.0082*1.075*196/209</f>
        <v>43.20176669856459</v>
      </c>
      <c r="J52" s="17">
        <f>'salaires 24%'!J52*0.0082*1.075*196/209</f>
        <v>43.689501913875603</v>
      </c>
    </row>
    <row r="53" spans="1:10">
      <c r="A53" s="5">
        <v>260</v>
      </c>
      <c r="B53" s="17">
        <f>'salaires 24%'!B53*0.0082*1.075*196/209</f>
        <v>36.695874928229671</v>
      </c>
      <c r="C53" s="17">
        <f>'salaires 24%'!C53*0.0082*1.075*196/209</f>
        <v>37.704412153110049</v>
      </c>
      <c r="D53" s="17">
        <f>'salaires 24%'!D53*0.0082*1.075*196/209</f>
        <v>38.712949377990427</v>
      </c>
      <c r="E53" s="17">
        <f>'salaires 24%'!E53*0.0082*1.075*196/209</f>
        <v>39.721486602870819</v>
      </c>
      <c r="F53" s="17">
        <f>'salaires 24%'!F53*0.0082*1.075*196/209</f>
        <v>41.068958468899517</v>
      </c>
      <c r="G53" s="17">
        <f>'salaires 24%'!G53*0.0082*1.075*196/209</f>
        <v>42.416430334928229</v>
      </c>
      <c r="H53" s="17">
        <f>'salaires 24%'!H53*0.0082*1.075*196/209</f>
        <v>43.763902200956935</v>
      </c>
      <c r="I53" s="17">
        <f>'salaires 24%'!I53*0.0082*1.075*196/209</f>
        <v>44.268170813397127</v>
      </c>
      <c r="J53" s="17">
        <f>'salaires 24%'!J53*0.0082*1.075*196/209</f>
        <v>44.77243942583732</v>
      </c>
    </row>
    <row r="54" spans="1:10">
      <c r="A54" s="5">
        <v>265</v>
      </c>
      <c r="B54" s="17">
        <f>'salaires 24%'!B54*0.0082*1.075*196/209</f>
        <v>37.605211770334932</v>
      </c>
      <c r="C54" s="17">
        <f>'salaires 24%'!C54*0.0082*1.075*196/209</f>
        <v>38.638549090909095</v>
      </c>
      <c r="D54" s="17">
        <f>'salaires 24%'!D54*0.0082*1.075*196/209</f>
        <v>39.671886411483264</v>
      </c>
      <c r="E54" s="17">
        <f>'salaires 24%'!E54*0.0082*1.075*196/209</f>
        <v>40.713490430622016</v>
      </c>
      <c r="F54" s="17">
        <f>'salaires 24%'!F54*0.0082*1.075*196/209</f>
        <v>42.094029090909089</v>
      </c>
      <c r="G54" s="17">
        <f>'salaires 24%'!G54*0.0082*1.075*196/209</f>
        <v>43.466301052631572</v>
      </c>
      <c r="H54" s="17">
        <f>'salaires 24%'!H54*0.0082*1.075*196/209</f>
        <v>44.846839712918666</v>
      </c>
      <c r="I54" s="17">
        <f>'salaires 24%'!I54*0.0082*1.075*196/209</f>
        <v>45.367641722488038</v>
      </c>
      <c r="J54" s="17">
        <f>'salaires 24%'!J54*0.0082*1.075*196/209</f>
        <v>45.888443732057425</v>
      </c>
    </row>
    <row r="55" spans="1:10">
      <c r="A55" s="5">
        <v>270</v>
      </c>
      <c r="B55" s="17">
        <f>'salaires 24%'!B55*0.0082*1.075*196/209</f>
        <v>38.531082009569381</v>
      </c>
      <c r="C55" s="17">
        <f>'salaires 24%'!C55*0.0082*1.075*196/209</f>
        <v>39.589219425837321</v>
      </c>
      <c r="D55" s="17">
        <f>'salaires 24%'!D55*0.0082*1.075*196/209</f>
        <v>40.655623540669858</v>
      </c>
      <c r="E55" s="17">
        <f>'salaires 24%'!E55*0.0082*1.075*196/209</f>
        <v>41.713760956937797</v>
      </c>
      <c r="F55" s="17">
        <f>'salaires 24%'!F55*0.0082*1.075*196/209</f>
        <v>43.127366411483258</v>
      </c>
      <c r="G55" s="17">
        <f>'salaires 24%'!G55*0.0082*1.075*196/209</f>
        <v>44.540971866028713</v>
      </c>
      <c r="H55" s="17">
        <f>'salaires 24%'!H55*0.0082*1.075*196/209</f>
        <v>45.954577320574167</v>
      </c>
      <c r="I55" s="17">
        <f>'salaires 24%'!I55*0.0082*1.075*196/209</f>
        <v>46.483646028708137</v>
      </c>
      <c r="J55" s="17">
        <f>'salaires 24%'!J55*0.0082*1.075*196/209</f>
        <v>47.012714736842106</v>
      </c>
    </row>
    <row r="56" spans="1:10">
      <c r="A56" s="5">
        <v>275</v>
      </c>
      <c r="B56" s="17">
        <f>'salaires 24%'!B56*0.0082*1.075*196/209</f>
        <v>39.4817523444976</v>
      </c>
      <c r="C56" s="17">
        <f>'salaires 24%'!C56*0.0082*1.075*196/209</f>
        <v>40.564689856459324</v>
      </c>
      <c r="D56" s="17">
        <f>'salaires 24%'!D56*0.0082*1.075*196/209</f>
        <v>41.655894066985645</v>
      </c>
      <c r="E56" s="17">
        <f>'salaires 24%'!E56*0.0082*1.075*196/209</f>
        <v>42.738831578947369</v>
      </c>
      <c r="F56" s="17">
        <f>'salaires 24%'!F56*0.0082*1.075*196/209</f>
        <v>44.193770526315788</v>
      </c>
      <c r="G56" s="17">
        <f>'salaires 24%'!G56*0.0082*1.075*196/209</f>
        <v>45.640442775119624</v>
      </c>
      <c r="H56" s="17">
        <f>'salaires 24%'!H56*0.0082*1.075*196/209</f>
        <v>47.087115023923452</v>
      </c>
      <c r="I56" s="17">
        <f>'salaires 24%'!I56*0.0082*1.075*196/209</f>
        <v>47.632717129186602</v>
      </c>
      <c r="J56" s="17">
        <f>'salaires 24%'!J56*0.0082*1.075*196/209</f>
        <v>48.178319234449766</v>
      </c>
    </row>
    <row r="57" spans="1:10">
      <c r="A57" s="5">
        <v>280</v>
      </c>
      <c r="B57" s="17">
        <f>'salaires 24%'!B57*0.0082*1.075*196/209</f>
        <v>40.457222775119618</v>
      </c>
      <c r="C57" s="17">
        <f>'salaires 24%'!C57*0.0082*1.075*196/209</f>
        <v>41.573227081339709</v>
      </c>
      <c r="D57" s="17">
        <f>'salaires 24%'!D57*0.0082*1.075*196/209</f>
        <v>42.689231387559815</v>
      </c>
      <c r="E57" s="17">
        <f>'salaires 24%'!E57*0.0082*1.075*196/209</f>
        <v>43.796968995215309</v>
      </c>
      <c r="F57" s="17">
        <f>'salaires 24%'!F57*0.0082*1.075*196/209</f>
        <v>45.284974736842102</v>
      </c>
      <c r="G57" s="17">
        <f>'salaires 24%'!G57*0.0082*1.075*196/209</f>
        <v>46.764713779904305</v>
      </c>
      <c r="H57" s="17">
        <f>'salaires 24%'!H57*0.0082*1.075*196/209</f>
        <v>48.252719521531105</v>
      </c>
      <c r="I57" s="17">
        <f>'salaires 24%'!I57*0.0082*1.075*196/209</f>
        <v>48.806588325358852</v>
      </c>
      <c r="J57" s="17">
        <f>'salaires 24%'!J57*0.0082*1.075*196/209</f>
        <v>49.368723827751197</v>
      </c>
    </row>
    <row r="58" spans="1:10">
      <c r="A58" s="5">
        <v>285</v>
      </c>
      <c r="B58" s="17">
        <f>'salaires 24%'!B58*0.0082*1.075*196/209</f>
        <v>41.374826315789477</v>
      </c>
      <c r="C58" s="17">
        <f>'salaires 24%'!C58*0.0082*1.075*196/209</f>
        <v>42.515630717703353</v>
      </c>
      <c r="D58" s="17">
        <f>'salaires 24%'!D58*0.0082*1.075*196/209</f>
        <v>43.648168421052638</v>
      </c>
      <c r="E58" s="17">
        <f>'salaires 24%'!E58*0.0082*1.075*196/209</f>
        <v>44.788972822966514</v>
      </c>
      <c r="F58" s="17">
        <f>'salaires 24%'!F58*0.0082*1.075*196/209</f>
        <v>46.310045358851674</v>
      </c>
      <c r="G58" s="17">
        <f>'salaires 24%'!G58*0.0082*1.075*196/209</f>
        <v>47.831117894736842</v>
      </c>
      <c r="H58" s="17">
        <f>'salaires 24%'!H58*0.0082*1.075*196/209</f>
        <v>49.343923732057419</v>
      </c>
      <c r="I58" s="17">
        <f>'salaires 24%'!I58*0.0082*1.075*196/209</f>
        <v>49.914325933014354</v>
      </c>
      <c r="J58" s="17">
        <f>'salaires 24%'!J58*0.0082*1.075*196/209</f>
        <v>50.484728133971295</v>
      </c>
    </row>
    <row r="59" spans="1:10">
      <c r="A59" s="5">
        <v>290</v>
      </c>
      <c r="B59" s="17">
        <f>'salaires 24%'!B59*0.0082*1.075*196/209</f>
        <v>42.308963253588523</v>
      </c>
      <c r="C59" s="17">
        <f>'salaires 24%'!C59*0.0082*1.075*196/209</f>
        <v>43.474567751196176</v>
      </c>
      <c r="D59" s="17">
        <f>'salaires 24%'!D59*0.0082*1.075*196/209</f>
        <v>44.631905550239246</v>
      </c>
      <c r="E59" s="17">
        <f>'salaires 24%'!E59*0.0082*1.075*196/209</f>
        <v>45.797510047846899</v>
      </c>
      <c r="F59" s="17">
        <f>'salaires 24%'!F59*0.0082*1.075*196/209</f>
        <v>47.351649377990434</v>
      </c>
      <c r="G59" s="17">
        <f>'salaires 24%'!G59*0.0082*1.075*196/209</f>
        <v>48.905788708133969</v>
      </c>
      <c r="H59" s="17">
        <f>'salaires 24%'!H59*0.0082*1.075*196/209</f>
        <v>50.459928038277518</v>
      </c>
      <c r="I59" s="17">
        <f>'salaires 24%'!I59*0.0082*1.075*196/209</f>
        <v>51.038596937799049</v>
      </c>
      <c r="J59" s="17">
        <f>'salaires 24%'!J59*0.0082*1.075*196/209</f>
        <v>51.625532535885171</v>
      </c>
    </row>
    <row r="60" spans="1:10">
      <c r="A60" s="5">
        <v>295</v>
      </c>
      <c r="B60" s="17">
        <f>'salaires 24%'!B60*0.0082*1.075*196/209</f>
        <v>43.243100191387562</v>
      </c>
      <c r="C60" s="17">
        <f>'salaires 24%'!C60*0.0082*1.075*196/209</f>
        <v>44.433504784688999</v>
      </c>
      <c r="D60" s="17">
        <f>'salaires 24%'!D60*0.0082*1.075*196/209</f>
        <v>45.623909377990429</v>
      </c>
      <c r="E60" s="17">
        <f>'salaires 24%'!E60*0.0082*1.075*196/209</f>
        <v>46.814313971291874</v>
      </c>
      <c r="F60" s="17">
        <f>'salaires 24%'!F60*0.0082*1.075*196/209</f>
        <v>48.401520095693783</v>
      </c>
      <c r="G60" s="17">
        <f>'salaires 24%'!G60*0.0082*1.075*196/209</f>
        <v>49.988726220095707</v>
      </c>
      <c r="H60" s="17">
        <f>'salaires 24%'!H60*0.0082*1.075*196/209</f>
        <v>51.575932344497609</v>
      </c>
      <c r="I60" s="17">
        <f>'salaires 24%'!I60*0.0082*1.075*196/209</f>
        <v>52.171134641148335</v>
      </c>
      <c r="J60" s="17">
        <f>'salaires 24%'!J60*0.0082*1.075*196/209</f>
        <v>52.766336937799046</v>
      </c>
    </row>
    <row r="61" spans="1:10">
      <c r="A61" s="5">
        <v>300</v>
      </c>
      <c r="B61" s="17">
        <f>'salaires 24%'!B61*0.0082*1.075*196/209</f>
        <v>44.202037224880385</v>
      </c>
      <c r="C61" s="17">
        <f>'salaires 24%'!C61*0.0082*1.075*196/209</f>
        <v>45.42550861244019</v>
      </c>
      <c r="D61" s="17">
        <f>'salaires 24%'!D61*0.0082*1.075*196/209</f>
        <v>46.640713301435405</v>
      </c>
      <c r="E61" s="17">
        <f>'salaires 24%'!E61*0.0082*1.075*196/209</f>
        <v>47.855917990430626</v>
      </c>
      <c r="F61" s="17">
        <f>'salaires 24%'!F61*0.0082*1.075*196/209</f>
        <v>49.47619090909091</v>
      </c>
      <c r="G61" s="17">
        <f>'salaires 24%'!G61*0.0082*1.075*196/209</f>
        <v>51.096463827751194</v>
      </c>
      <c r="H61" s="17">
        <f>'salaires 24%'!H61*0.0082*1.075*196/209</f>
        <v>52.725003444976075</v>
      </c>
      <c r="I61" s="17">
        <f>'salaires 24%'!I61*0.0082*1.075*196/209</f>
        <v>53.328472440191391</v>
      </c>
      <c r="J61" s="17">
        <f>'salaires 24%'!J61*0.0082*1.075*196/209</f>
        <v>53.940208133971296</v>
      </c>
    </row>
    <row r="62" spans="1:10">
      <c r="A62" s="5">
        <v>305</v>
      </c>
      <c r="B62" s="17">
        <f>'salaires 24%'!B62*0.0082*1.075*196/209</f>
        <v>45.194041052631576</v>
      </c>
      <c r="C62" s="17">
        <f>'salaires 24%'!C62*0.0082*1.075*196/209</f>
        <v>46.434045837320575</v>
      </c>
      <c r="D62" s="17">
        <f>'salaires 24%'!D62*0.0082*1.075*196/209</f>
        <v>47.682317320574164</v>
      </c>
      <c r="E62" s="17">
        <f>'salaires 24%'!E62*0.0082*1.075*196/209</f>
        <v>48.922322105263163</v>
      </c>
      <c r="F62" s="17">
        <f>'salaires 24%'!F62*0.0082*1.075*196/209</f>
        <v>50.583928516746411</v>
      </c>
      <c r="G62" s="17">
        <f>'salaires 24%'!G62*0.0082*1.075*196/209</f>
        <v>52.245534928229667</v>
      </c>
      <c r="H62" s="17">
        <f>'salaires 24%'!H62*0.0082*1.075*196/209</f>
        <v>53.898874641148332</v>
      </c>
      <c r="I62" s="17">
        <f>'salaires 24%'!I62*0.0082*1.075*196/209</f>
        <v>54.518877033492828</v>
      </c>
      <c r="J62" s="17">
        <f>'salaires 24%'!J62*0.0082*1.075*196/209</f>
        <v>55.147146124401914</v>
      </c>
    </row>
    <row r="63" spans="1:10">
      <c r="A63" s="5">
        <v>310</v>
      </c>
      <c r="B63" s="17">
        <f>'salaires 24%'!B63*0.0082*1.075*196/209</f>
        <v>46.202578277511968</v>
      </c>
      <c r="C63" s="17">
        <f>'salaires 24%'!C63*0.0082*1.075*196/209</f>
        <v>47.467383157894737</v>
      </c>
      <c r="D63" s="17">
        <f>'salaires 24%'!D63*0.0082*1.075*196/209</f>
        <v>48.740454736842104</v>
      </c>
      <c r="E63" s="17">
        <f>'salaires 24%'!E63*0.0082*1.075*196/209</f>
        <v>50.013526315789477</v>
      </c>
      <c r="F63" s="17">
        <f>'salaires 24%'!F63*0.0082*1.075*196/209</f>
        <v>51.7081995215311</v>
      </c>
      <c r="G63" s="17">
        <f>'salaires 24%'!G63*0.0082*1.075*196/209</f>
        <v>53.402872727272722</v>
      </c>
      <c r="H63" s="17">
        <f>'salaires 24%'!H63*0.0082*1.075*196/209</f>
        <v>55.097545933014352</v>
      </c>
      <c r="I63" s="17">
        <f>'salaires 24%'!I63*0.0082*1.075*196/209</f>
        <v>55.734081722488042</v>
      </c>
      <c r="J63" s="17">
        <f>'salaires 24%'!J63*0.0082*1.075*196/209</f>
        <v>56.370617511961719</v>
      </c>
    </row>
    <row r="64" spans="1:10">
      <c r="A64" s="5">
        <v>315</v>
      </c>
      <c r="B64" s="17">
        <f>'salaires 24%'!B64*0.0082*1.075*196/209</f>
        <v>47.23591559808613</v>
      </c>
      <c r="C64" s="17">
        <f>'salaires 24%'!C64*0.0082*1.075*196/209</f>
        <v>48.533787272727274</v>
      </c>
      <c r="D64" s="17">
        <f>'salaires 24%'!D64*0.0082*1.075*196/209</f>
        <v>49.831658947368425</v>
      </c>
      <c r="E64" s="17">
        <f>'salaires 24%'!E64*0.0082*1.075*196/209</f>
        <v>51.129530622009575</v>
      </c>
      <c r="F64" s="17">
        <f>'salaires 24%'!F64*0.0082*1.075*196/209</f>
        <v>52.865537320574163</v>
      </c>
      <c r="G64" s="17">
        <f>'salaires 24%'!G64*0.0082*1.075*196/209</f>
        <v>54.601544019138757</v>
      </c>
      <c r="H64" s="17">
        <f>'salaires 24%'!H64*0.0082*1.075*196/209</f>
        <v>56.329284019138761</v>
      </c>
      <c r="I64" s="17">
        <f>'salaires 24%'!I64*0.0082*1.075*196/209</f>
        <v>56.982353205741624</v>
      </c>
      <c r="J64" s="17">
        <f>'salaires 24%'!J64*0.0082*1.075*196/209</f>
        <v>57.635422392344509</v>
      </c>
    </row>
    <row r="65" spans="1:10">
      <c r="A65" s="5">
        <v>320</v>
      </c>
      <c r="B65" s="17">
        <f>'salaires 24%'!B65*0.0082*1.075*196/209</f>
        <v>48.30231971291866</v>
      </c>
      <c r="C65" s="17">
        <f>'salaires 24%'!C65*0.0082*1.075*196/209</f>
        <v>49.633258181818178</v>
      </c>
      <c r="D65" s="17">
        <f>'salaires 24%'!D65*0.0082*1.075*196/209</f>
        <v>50.955929952153106</v>
      </c>
      <c r="E65" s="17">
        <f>'salaires 24%'!E65*0.0082*1.075*196/209</f>
        <v>52.286868421052631</v>
      </c>
      <c r="F65" s="17">
        <f>'salaires 24%'!F65*0.0082*1.075*196/209</f>
        <v>54.064208612440197</v>
      </c>
      <c r="G65" s="17">
        <f>'salaires 24%'!G65*0.0082*1.075*196/209</f>
        <v>55.833282105263159</v>
      </c>
      <c r="H65" s="17">
        <f>'salaires 24%'!H65*0.0082*1.075*196/209</f>
        <v>57.602355598086127</v>
      </c>
      <c r="I65" s="17">
        <f>'salaires 24%'!I65*0.0082*1.075*196/209</f>
        <v>58.271958181818192</v>
      </c>
      <c r="J65" s="17">
        <f>'salaires 24%'!J65*0.0082*1.075*196/209</f>
        <v>58.933294066985653</v>
      </c>
    </row>
    <row r="66" spans="1:10">
      <c r="A66" s="5">
        <v>325</v>
      </c>
      <c r="B66" s="17">
        <f>'salaires 24%'!B66*0.0082*1.075*196/209</f>
        <v>49.352190430622009</v>
      </c>
      <c r="C66" s="17">
        <f>'salaires 24%'!C66*0.0082*1.075*196/209</f>
        <v>50.707928995215319</v>
      </c>
      <c r="D66" s="17">
        <f>'salaires 24%'!D66*0.0082*1.075*196/209</f>
        <v>52.063667559808614</v>
      </c>
      <c r="E66" s="17">
        <f>'salaires 24%'!E66*0.0082*1.075*196/209</f>
        <v>53.427672822966507</v>
      </c>
      <c r="F66" s="17">
        <f>'salaires 24%'!F66*0.0082*1.075*196/209</f>
        <v>55.238079808612447</v>
      </c>
      <c r="G66" s="17">
        <f>'salaires 24%'!G66*0.0082*1.075*196/209</f>
        <v>57.04848679425838</v>
      </c>
      <c r="H66" s="17">
        <f>'salaires 24%'!H66*0.0082*1.075*196/209</f>
        <v>58.858893779904314</v>
      </c>
      <c r="I66" s="17">
        <f>'salaires 24%'!I66*0.0082*1.075*196/209</f>
        <v>59.536763062200954</v>
      </c>
      <c r="J66" s="17">
        <f>'salaires 24%'!J66*0.0082*1.075*196/209</f>
        <v>60.214632344497609</v>
      </c>
    </row>
    <row r="67" spans="1:10">
      <c r="A67" s="5">
        <v>330</v>
      </c>
      <c r="B67" s="17">
        <f>'salaires 24%'!B67*0.0082*1.075*196/209</f>
        <v>50.426861244019136</v>
      </c>
      <c r="C67" s="17">
        <f>'salaires 24%'!C67*0.0082*1.075*196/209</f>
        <v>51.807399904306223</v>
      </c>
      <c r="D67" s="17">
        <f>'salaires 24%'!D67*0.0082*1.075*196/209</f>
        <v>53.196205263157893</v>
      </c>
      <c r="E67" s="17">
        <f>'salaires 24%'!E67*0.0082*1.075*196/209</f>
        <v>54.585010622009577</v>
      </c>
      <c r="F67" s="17">
        <f>'salaires 24%'!F67*0.0082*1.075*196/209</f>
        <v>56.436751100478475</v>
      </c>
      <c r="G67" s="17">
        <f>'salaires 24%'!G67*0.0082*1.075*196/209</f>
        <v>58.288491578947372</v>
      </c>
      <c r="H67" s="17">
        <f>'salaires 24%'!H67*0.0082*1.075*196/209</f>
        <v>60.14023205741627</v>
      </c>
      <c r="I67" s="17">
        <f>'salaires 24%'!I67*0.0082*1.075*196/209</f>
        <v>60.834634736842105</v>
      </c>
      <c r="J67" s="17">
        <f>'salaires 24%'!J67*0.0082*1.075*196/209</f>
        <v>61.529037416267947</v>
      </c>
    </row>
    <row r="68" spans="1:10">
      <c r="A68" s="5">
        <v>340</v>
      </c>
      <c r="B68" s="17">
        <f>'salaires 24%'!B68*0.0082*1.075*196/209</f>
        <v>51.666866028708142</v>
      </c>
      <c r="C68" s="17">
        <f>'salaires 24%'!C68*0.0082*1.075*196/209</f>
        <v>53.088738181818186</v>
      </c>
      <c r="D68" s="17">
        <f>'salaires 24%'!D68*0.0082*1.075*196/209</f>
        <v>54.510610334928231</v>
      </c>
      <c r="E68" s="17">
        <f>'salaires 24%'!E68*0.0082*1.075*196/209</f>
        <v>55.932482488038275</v>
      </c>
      <c r="F68" s="17">
        <f>'salaires 24%'!F68*0.0082*1.075*196/209</f>
        <v>57.825556459330137</v>
      </c>
      <c r="G68" s="17">
        <f>'salaires 24%'!G68*0.0082*1.075*196/209</f>
        <v>59.718630430622007</v>
      </c>
      <c r="H68" s="17">
        <f>'salaires 24%'!H68*0.0082*1.075*196/209</f>
        <v>61.619971100478466</v>
      </c>
      <c r="I68" s="17">
        <f>'salaires 24%'!I68*0.0082*1.075*196/209</f>
        <v>62.330907177033495</v>
      </c>
      <c r="J68" s="17">
        <f>'salaires 24%'!J68*0.0082*1.075*196/209</f>
        <v>63.041843253588517</v>
      </c>
    </row>
    <row r="69" spans="1:10">
      <c r="A69" s="5">
        <v>350</v>
      </c>
      <c r="B69" s="17">
        <f>'salaires 24%'!B69*0.0082*1.075*196/209</f>
        <v>52.807670430622011</v>
      </c>
      <c r="C69" s="17">
        <f>'salaires 24%'!C69*0.0082*1.075*196/209</f>
        <v>54.262609377990429</v>
      </c>
      <c r="D69" s="17">
        <f>'salaires 24%'!D69*0.0082*1.075*196/209</f>
        <v>55.717548325358862</v>
      </c>
      <c r="E69" s="17">
        <f>'salaires 24%'!E69*0.0082*1.075*196/209</f>
        <v>57.172487272727274</v>
      </c>
      <c r="F69" s="17">
        <f>'salaires 24%'!F69*0.0082*1.075*196/209</f>
        <v>59.106894736842108</v>
      </c>
      <c r="G69" s="17">
        <f>'salaires 24%'!G69*0.0082*1.075*196/209</f>
        <v>61.049568899521539</v>
      </c>
      <c r="H69" s="17">
        <f>'salaires 24%'!H69*0.0082*1.075*196/209</f>
        <v>62.983976363636366</v>
      </c>
      <c r="I69" s="17">
        <f>'salaires 24%'!I69*0.0082*1.075*196/209</f>
        <v>63.711445837320582</v>
      </c>
      <c r="J69" s="17">
        <f>'salaires 24%'!J69*0.0082*1.075*196/209</f>
        <v>64.438915311004777</v>
      </c>
    </row>
    <row r="70" spans="1:10">
      <c r="A70" s="5">
        <v>355</v>
      </c>
      <c r="B70" s="17">
        <f>'salaires 24%'!B70*0.0082*1.075*196/209</f>
        <v>54.022875119617225</v>
      </c>
      <c r="C70" s="17">
        <f>'salaires 24%'!C70*0.0082*1.075*196/209</f>
        <v>55.510880861244019</v>
      </c>
      <c r="D70" s="17">
        <f>'salaires 24%'!D70*0.0082*1.075*196/209</f>
        <v>56.998886602870812</v>
      </c>
      <c r="E70" s="17">
        <f>'salaires 24%'!E70*0.0082*1.075*196/209</f>
        <v>58.486892344497612</v>
      </c>
      <c r="F70" s="17">
        <f>'salaires 24%'!F70*0.0082*1.075*196/209</f>
        <v>60.46263330143541</v>
      </c>
      <c r="G70" s="17">
        <f>'salaires 24%'!G70*0.0082*1.075*196/209</f>
        <v>62.446640956937792</v>
      </c>
      <c r="H70" s="17">
        <f>'salaires 24%'!H70*0.0082*1.075*196/209</f>
        <v>64.430648612440194</v>
      </c>
      <c r="I70" s="17">
        <f>'salaires 24%'!I70*0.0082*1.075*196/209</f>
        <v>65.174651483253584</v>
      </c>
      <c r="J70" s="17">
        <f>'salaires 24%'!J70*0.0082*1.075*196/209</f>
        <v>65.918654354067002</v>
      </c>
    </row>
    <row r="71" spans="1:10">
      <c r="A71" s="5">
        <v>360</v>
      </c>
      <c r="B71" s="17">
        <f>'salaires 24%'!B71*0.0082*1.075*196/209</f>
        <v>55.271146602870814</v>
      </c>
      <c r="C71" s="17">
        <f>'salaires 24%'!C71*0.0082*1.075*196/209</f>
        <v>56.792219138755982</v>
      </c>
      <c r="D71" s="17">
        <f>'salaires 24%'!D71*0.0082*1.075*196/209</f>
        <v>58.31329167464115</v>
      </c>
      <c r="E71" s="17">
        <f>'salaires 24%'!E71*0.0082*1.075*196/209</f>
        <v>59.834364210526317</v>
      </c>
      <c r="F71" s="17">
        <f>'salaires 24%'!F71*0.0082*1.075*196/209</f>
        <v>61.859705358851684</v>
      </c>
      <c r="G71" s="17">
        <f>'salaires 24%'!G71*0.0082*1.075*196/209</f>
        <v>63.893313205741627</v>
      </c>
      <c r="H71" s="17">
        <f>'salaires 24%'!H71*0.0082*1.075*196/209</f>
        <v>65.918654354067002</v>
      </c>
      <c r="I71" s="17">
        <f>'salaires 24%'!I71*0.0082*1.075*196/209</f>
        <v>66.679190622009571</v>
      </c>
      <c r="J71" s="17">
        <f>'salaires 24%'!J71*0.0082*1.075*196/209</f>
        <v>67.439726889952141</v>
      </c>
    </row>
    <row r="72" spans="1:10">
      <c r="A72" s="5">
        <v>365</v>
      </c>
      <c r="B72" s="17">
        <f>'salaires 24%'!B72*0.0082*1.075*196/209</f>
        <v>56.535951483253591</v>
      </c>
      <c r="C72" s="17">
        <f>'salaires 24%'!C72*0.0082*1.075*196/209</f>
        <v>58.098357511961723</v>
      </c>
      <c r="D72" s="17">
        <f>'salaires 24%'!D72*0.0082*1.075*196/209</f>
        <v>59.652496842105272</v>
      </c>
      <c r="E72" s="17">
        <f>'salaires 24%'!E72*0.0082*1.075*196/209</f>
        <v>61.206636172248807</v>
      </c>
      <c r="F72" s="17">
        <f>'salaires 24%'!F72*0.0082*1.075*196/209</f>
        <v>63.281577511961729</v>
      </c>
      <c r="G72" s="17">
        <f>'salaires 24%'!G72*0.0082*1.075*196/209</f>
        <v>65.35651885167465</v>
      </c>
      <c r="H72" s="17">
        <f>'salaires 24%'!H72*0.0082*1.075*196/209</f>
        <v>67.431460191387558</v>
      </c>
      <c r="I72" s="17">
        <f>'salaires 24%'!I72*0.0082*1.075*196/209</f>
        <v>68.208529856459336</v>
      </c>
      <c r="J72" s="17">
        <f>'salaires 24%'!J72*0.0082*1.075*196/209</f>
        <v>68.9855995215311</v>
      </c>
    </row>
    <row r="73" spans="1:10">
      <c r="A73" s="5">
        <v>370</v>
      </c>
      <c r="B73" s="17">
        <f>'salaires 24%'!B73*0.0082*1.075*196/209</f>
        <v>57.833823157894741</v>
      </c>
      <c r="C73" s="17">
        <f>'salaires 24%'!C73*0.0082*1.075*196/209</f>
        <v>59.429295980861241</v>
      </c>
      <c r="D73" s="17">
        <f>'salaires 24%'!D73*0.0082*1.075*196/209</f>
        <v>61.024768803827747</v>
      </c>
      <c r="E73" s="17">
        <f>'salaires 24%'!E73*0.0082*1.075*196/209</f>
        <v>62.611974928229678</v>
      </c>
      <c r="F73" s="17">
        <f>'salaires 24%'!F73*0.0082*1.075*196/209</f>
        <v>64.736516459330147</v>
      </c>
      <c r="G73" s="17">
        <f>'salaires 24%'!G73*0.0082*1.075*196/209</f>
        <v>66.861057990430623</v>
      </c>
      <c r="H73" s="17">
        <f>'salaires 24%'!H73*0.0082*1.075*196/209</f>
        <v>68.977332822966503</v>
      </c>
      <c r="I73" s="17">
        <f>'salaires 24%'!I73*0.0082*1.075*196/209</f>
        <v>69.779202583732058</v>
      </c>
      <c r="J73" s="17">
        <f>'salaires 24%'!J73*0.0082*1.075*196/209</f>
        <v>70.572805645933016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B7" sqref="B7:J73"/>
    </sheetView>
  </sheetViews>
  <sheetFormatPr baseColWidth="10" defaultRowHeight="12.3"/>
  <sheetData>
    <row r="2" spans="1:10" ht="15">
      <c r="A2" s="21"/>
      <c r="B2" s="22"/>
      <c r="C2" s="22"/>
      <c r="D2" s="24" t="s">
        <v>37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24%'!B7*0.0082*1.075*179/209</f>
        <v>11.483076961722487</v>
      </c>
      <c r="C7" s="17">
        <f>'salaires 24%'!C7*0.0082*1.075*179/209</f>
        <v>11.792614210526317</v>
      </c>
      <c r="D7" s="17">
        <f>'salaires 24%'!D7*0.0082*1.075*179/209</f>
        <v>12.10970114832536</v>
      </c>
      <c r="E7" s="17">
        <f>'salaires 24%'!E7*0.0082*1.075*179/209</f>
        <v>12.426788086124402</v>
      </c>
      <c r="F7" s="17">
        <f>'salaires 24%'!F7*0.0082*1.075*179/209</f>
        <v>12.849570669856458</v>
      </c>
      <c r="G7" s="17">
        <f>'salaires 24%'!G7*0.0082*1.075*179/209</f>
        <v>13.272353253588518</v>
      </c>
      <c r="H7" s="17">
        <f>'salaires 24%'!H7*0.0082*1.075*179/209</f>
        <v>13.695135837320574</v>
      </c>
      <c r="I7" s="17">
        <f>'salaires 24%'!I7*0.0082*1.075*179/209</f>
        <v>13.853679306220096</v>
      </c>
      <c r="J7" s="17">
        <f>'salaires 24%'!J7*0.0082*1.075*179/209</f>
        <v>14.004673086124404</v>
      </c>
    </row>
    <row r="8" spans="1:10">
      <c r="A8" s="5">
        <v>35</v>
      </c>
      <c r="B8" s="17">
        <f>'salaires 24%'!B8*0.0082*1.075*179/209</f>
        <v>11.702017942583733</v>
      </c>
      <c r="C8" s="17">
        <f>'salaires 24%'!C8*0.0082*1.075*179/209</f>
        <v>12.026654569377992</v>
      </c>
      <c r="D8" s="17">
        <f>'salaires 24%'!D8*0.0082*1.075*179/209</f>
        <v>12.343741507177034</v>
      </c>
      <c r="E8" s="17">
        <f>'salaires 24%'!E8*0.0082*1.075*179/209</f>
        <v>12.668378133971292</v>
      </c>
      <c r="F8" s="17">
        <f>'salaires 24%'!F8*0.0082*1.075*179/209</f>
        <v>13.098710406698565</v>
      </c>
      <c r="G8" s="17">
        <f>'salaires 24%'!G8*0.0082*1.075*179/209</f>
        <v>13.529042679425837</v>
      </c>
      <c r="H8" s="17">
        <f>'salaires 24%'!H8*0.0082*1.075*179/209</f>
        <v>13.951825263157895</v>
      </c>
      <c r="I8" s="17">
        <f>'salaires 24%'!I8*0.0082*1.075*179/209</f>
        <v>14.117918421052631</v>
      </c>
      <c r="J8" s="17">
        <f>'salaires 24%'!J8*0.0082*1.075*179/209</f>
        <v>14.276461889952152</v>
      </c>
    </row>
    <row r="9" spans="1:10">
      <c r="A9" s="5">
        <v>40</v>
      </c>
      <c r="B9" s="17">
        <f>'salaires 24%'!B9*0.0082*1.075*179/209</f>
        <v>11.928508612440192</v>
      </c>
      <c r="C9" s="17">
        <f>'salaires 24%'!C9*0.0082*1.075*179/209</f>
        <v>12.260694928229665</v>
      </c>
      <c r="D9" s="17">
        <f>'salaires 24%'!D9*0.0082*1.075*179/209</f>
        <v>12.585331555023924</v>
      </c>
      <c r="E9" s="17">
        <f>'salaires 24%'!E9*0.0082*1.075*179/209</f>
        <v>12.917517870813397</v>
      </c>
      <c r="F9" s="17">
        <f>'salaires 24%'!F9*0.0082*1.075*179/209</f>
        <v>13.355399832535886</v>
      </c>
      <c r="G9" s="17">
        <f>'salaires 24%'!G9*0.0082*1.075*179/209</f>
        <v>13.793281794258371</v>
      </c>
      <c r="H9" s="17">
        <f>'salaires 24%'!H9*0.0082*1.075*179/209</f>
        <v>14.231163755980862</v>
      </c>
      <c r="I9" s="17">
        <f>'salaires 24%'!I9*0.0082*1.075*179/209</f>
        <v>14.397256913875598</v>
      </c>
      <c r="J9" s="17">
        <f>'salaires 24%'!J9*0.0082*1.075*179/209</f>
        <v>14.55580038277512</v>
      </c>
    </row>
    <row r="10" spans="1:10">
      <c r="A10" s="5">
        <v>45</v>
      </c>
      <c r="B10" s="17">
        <f>'salaires 24%'!B10*0.0082*1.075*179/209</f>
        <v>12.170098660287081</v>
      </c>
      <c r="C10" s="17">
        <f>'salaires 24%'!C10*0.0082*1.075*179/209</f>
        <v>12.502284976076556</v>
      </c>
      <c r="D10" s="17">
        <f>'salaires 24%'!D10*0.0082*1.075*179/209</f>
        <v>12.834471291866029</v>
      </c>
      <c r="E10" s="17">
        <f>'salaires 24%'!E10*0.0082*1.075*179/209</f>
        <v>13.174207296650717</v>
      </c>
      <c r="F10" s="17">
        <f>'salaires 24%'!F10*0.0082*1.075*179/209</f>
        <v>13.619638947368422</v>
      </c>
      <c r="G10" s="17">
        <f>'salaires 24%'!G10*0.0082*1.075*179/209</f>
        <v>14.065070598086125</v>
      </c>
      <c r="H10" s="17">
        <f>'salaires 24%'!H10*0.0082*1.075*179/209</f>
        <v>14.51050224880383</v>
      </c>
      <c r="I10" s="17">
        <f>'salaires 24%'!I10*0.0082*1.075*179/209</f>
        <v>14.676595406698565</v>
      </c>
      <c r="J10" s="17">
        <f>'salaires 24%'!J10*0.0082*1.075*179/209</f>
        <v>14.850238253588516</v>
      </c>
    </row>
    <row r="11" spans="1:10">
      <c r="A11" s="5">
        <v>50</v>
      </c>
      <c r="B11" s="17">
        <f>'salaires 24%'!B11*0.0082*1.075*179/209</f>
        <v>12.411688708133971</v>
      </c>
      <c r="C11" s="17">
        <f>'salaires 24%'!C11*0.0082*1.075*179/209</f>
        <v>12.751424712918661</v>
      </c>
      <c r="D11" s="17">
        <f>'salaires 24%'!D11*0.0082*1.075*179/209</f>
        <v>13.09116071770335</v>
      </c>
      <c r="E11" s="17">
        <f>'salaires 24%'!E11*0.0082*1.075*179/209</f>
        <v>13.43089672248804</v>
      </c>
      <c r="F11" s="17">
        <f>'salaires 24%'!F11*0.0082*1.075*179/209</f>
        <v>13.891427751196172</v>
      </c>
      <c r="G11" s="17">
        <f>'salaires 24%'!G11*0.0082*1.075*179/209</f>
        <v>14.344409090909091</v>
      </c>
      <c r="H11" s="17">
        <f>'salaires 24%'!H11*0.0082*1.075*179/209</f>
        <v>14.797390430622013</v>
      </c>
      <c r="I11" s="17">
        <f>'salaires 24%'!I11*0.0082*1.075*179/209</f>
        <v>14.971033277511962</v>
      </c>
      <c r="J11" s="17">
        <f>'salaires 24%'!J11*0.0082*1.075*179/209</f>
        <v>15.144676124401913</v>
      </c>
    </row>
    <row r="12" spans="1:10">
      <c r="A12" s="5">
        <v>55</v>
      </c>
      <c r="B12" s="17">
        <f>'salaires 24%'!B12*0.0082*1.075*179/209</f>
        <v>12.645729066985648</v>
      </c>
      <c r="C12" s="17">
        <f>'salaires 24%'!C12*0.0082*1.075*179/209</f>
        <v>12.993014760765551</v>
      </c>
      <c r="D12" s="17">
        <f>'salaires 24%'!D12*0.0082*1.075*179/209</f>
        <v>13.340300454545456</v>
      </c>
      <c r="E12" s="17">
        <f>'salaires 24%'!E12*0.0082*1.075*179/209</f>
        <v>13.687586148325359</v>
      </c>
      <c r="F12" s="17">
        <f>'salaires 24%'!F12*0.0082*1.075*179/209</f>
        <v>14.155666866028712</v>
      </c>
      <c r="G12" s="17">
        <f>'salaires 24%'!G12*0.0082*1.075*179/209</f>
        <v>14.616197894736844</v>
      </c>
      <c r="H12" s="17">
        <f>'salaires 24%'!H12*0.0082*1.075*179/209</f>
        <v>15.084278612440194</v>
      </c>
      <c r="I12" s="17">
        <f>'salaires 24%'!I12*0.0082*1.075*179/209</f>
        <v>15.257921459330145</v>
      </c>
      <c r="J12" s="17">
        <f>'salaires 24%'!J12*0.0082*1.075*179/209</f>
        <v>15.431564306220094</v>
      </c>
    </row>
    <row r="13" spans="1:10">
      <c r="A13" s="5">
        <v>60</v>
      </c>
      <c r="B13" s="17">
        <f>'salaires 24%'!B13*0.0082*1.075*179/209</f>
        <v>12.887319114832534</v>
      </c>
      <c r="C13" s="17">
        <f>'salaires 24%'!C13*0.0082*1.075*179/209</f>
        <v>13.242154497607656</v>
      </c>
      <c r="D13" s="17">
        <f>'salaires 24%'!D13*0.0082*1.075*179/209</f>
        <v>13.596989880382777</v>
      </c>
      <c r="E13" s="17">
        <f>'salaires 24%'!E13*0.0082*1.075*179/209</f>
        <v>13.951825263157895</v>
      </c>
      <c r="F13" s="17">
        <f>'salaires 24%'!F13*0.0082*1.075*179/209</f>
        <v>14.42745566985646</v>
      </c>
      <c r="G13" s="17">
        <f>'salaires 24%'!G13*0.0082*1.075*179/209</f>
        <v>14.903086076555025</v>
      </c>
      <c r="H13" s="17">
        <f>'salaires 24%'!H13*0.0082*1.075*179/209</f>
        <v>15.371166794258373</v>
      </c>
      <c r="I13" s="17">
        <f>'salaires 24%'!I13*0.0082*1.075*179/209</f>
        <v>15.552359330143542</v>
      </c>
      <c r="J13" s="17">
        <f>'salaires 24%'!J13*0.0082*1.075*179/209</f>
        <v>15.726002177033491</v>
      </c>
    </row>
    <row r="14" spans="1:10">
      <c r="A14" s="5">
        <v>65</v>
      </c>
      <c r="B14" s="17">
        <f>'salaires 24%'!B14*0.0082*1.075*179/209</f>
        <v>13.151558229665072</v>
      </c>
      <c r="C14" s="17">
        <f>'salaires 24%'!C14*0.0082*1.075*179/209</f>
        <v>13.513943301435408</v>
      </c>
      <c r="D14" s="17">
        <f>'salaires 24%'!D14*0.0082*1.075*179/209</f>
        <v>13.876328373205745</v>
      </c>
      <c r="E14" s="17">
        <f>'salaires 24%'!E14*0.0082*1.075*179/209</f>
        <v>14.238713444976076</v>
      </c>
      <c r="F14" s="17">
        <f>'salaires 24%'!F14*0.0082*1.075*179/209</f>
        <v>14.721893540669857</v>
      </c>
      <c r="G14" s="17">
        <f>'salaires 24%'!G14*0.0082*1.075*179/209</f>
        <v>15.205073636363636</v>
      </c>
      <c r="H14" s="17">
        <f>'salaires 24%'!H14*0.0082*1.075*179/209</f>
        <v>15.688253732057417</v>
      </c>
      <c r="I14" s="17">
        <f>'salaires 24%'!I14*0.0082*1.075*179/209</f>
        <v>15.869446267942584</v>
      </c>
      <c r="J14" s="17">
        <f>'salaires 24%'!J14*0.0082*1.075*179/209</f>
        <v>16.050638803827752</v>
      </c>
    </row>
    <row r="15" spans="1:10">
      <c r="A15" s="5">
        <v>70</v>
      </c>
      <c r="B15" s="17">
        <f>'salaires 24%'!B15*0.0082*1.075*179/209</f>
        <v>13.43089672248804</v>
      </c>
      <c r="C15" s="17">
        <f>'salaires 24%'!C15*0.0082*1.075*179/209</f>
        <v>13.800831483253589</v>
      </c>
      <c r="D15" s="17">
        <f>'salaires 24%'!D15*0.0082*1.075*179/209</f>
        <v>14.17076624401914</v>
      </c>
      <c r="E15" s="17">
        <f>'salaires 24%'!E15*0.0082*1.075*179/209</f>
        <v>14.540701004784687</v>
      </c>
      <c r="F15" s="17">
        <f>'salaires 24%'!F15*0.0082*1.075*179/209</f>
        <v>15.031430789473681</v>
      </c>
      <c r="G15" s="17">
        <f>'salaires 24%'!G15*0.0082*1.075*179/209</f>
        <v>15.522160574162681</v>
      </c>
      <c r="H15" s="17">
        <f>'salaires 24%'!H15*0.0082*1.075*179/209</f>
        <v>16.02044004784689</v>
      </c>
      <c r="I15" s="17">
        <f>'salaires 24%'!I15*0.0082*1.075*179/209</f>
        <v>16.201632583732057</v>
      </c>
      <c r="J15" s="17">
        <f>'salaires 24%'!J15*0.0082*1.075*179/209</f>
        <v>16.390374808612442</v>
      </c>
    </row>
    <row r="16" spans="1:10">
      <c r="A16" s="5">
        <v>75</v>
      </c>
      <c r="B16" s="17">
        <f>'salaires 24%'!B16*0.0082*1.075*179/209</f>
        <v>13.680036459330145</v>
      </c>
      <c r="C16" s="17">
        <f>'salaires 24%'!C16*0.0082*1.075*179/209</f>
        <v>14.057520909090911</v>
      </c>
      <c r="D16" s="17">
        <f>'salaires 24%'!D16*0.0082*1.075*179/209</f>
        <v>14.435005358851676</v>
      </c>
      <c r="E16" s="17">
        <f>'salaires 24%'!E16*0.0082*1.075*179/209</f>
        <v>14.81248980861244</v>
      </c>
      <c r="F16" s="17">
        <f>'salaires 24%'!F16*0.0082*1.075*179/209</f>
        <v>15.310769282296649</v>
      </c>
      <c r="G16" s="17">
        <f>'salaires 24%'!G16*0.0082*1.075*179/209</f>
        <v>15.816598444976078</v>
      </c>
      <c r="H16" s="17">
        <f>'salaires 24%'!H16*0.0082*1.075*179/209</f>
        <v>16.314877918660287</v>
      </c>
      <c r="I16" s="17">
        <f>'salaires 24%'!I16*0.0082*1.075*179/209</f>
        <v>16.503620143540672</v>
      </c>
      <c r="J16" s="17">
        <f>'salaires 24%'!J16*0.0082*1.075*179/209</f>
        <v>16.692362368421051</v>
      </c>
    </row>
    <row r="17" spans="1:10">
      <c r="A17" s="5">
        <v>80</v>
      </c>
      <c r="B17" s="17">
        <f>'salaires 24%'!B17*0.0082*1.075*179/209</f>
        <v>13.929176196172248</v>
      </c>
      <c r="C17" s="17">
        <f>'salaires 24%'!C17*0.0082*1.075*179/209</f>
        <v>14.314210334928232</v>
      </c>
      <c r="D17" s="17">
        <f>'salaires 24%'!D17*0.0082*1.075*179/209</f>
        <v>14.691694784688995</v>
      </c>
      <c r="E17" s="17">
        <f>'salaires 24%'!E17*0.0082*1.075*179/209</f>
        <v>15.076728923444978</v>
      </c>
      <c r="F17" s="17">
        <f>'salaires 24%'!F17*0.0082*1.075*179/209</f>
        <v>15.590107775119616</v>
      </c>
      <c r="G17" s="17">
        <f>'salaires 24%'!G17*0.0082*1.075*179/209</f>
        <v>16.095936937799046</v>
      </c>
      <c r="H17" s="17">
        <f>'salaires 24%'!H17*0.0082*1.075*179/209</f>
        <v>16.609315789473687</v>
      </c>
      <c r="I17" s="17">
        <f>'salaires 24%'!I17*0.0082*1.075*179/209</f>
        <v>16.805607703349285</v>
      </c>
      <c r="J17" s="17">
        <f>'salaires 24%'!J17*0.0082*1.075*179/209</f>
        <v>16.994349928229667</v>
      </c>
    </row>
    <row r="18" spans="1:10">
      <c r="A18" s="5">
        <v>85</v>
      </c>
      <c r="B18" s="17">
        <f>'salaires 24%'!B18*0.0082*1.075*179/209</f>
        <v>14.246263133971294</v>
      </c>
      <c r="C18" s="17">
        <f>'salaires 24%'!C18*0.0082*1.075*179/209</f>
        <v>14.638846961722487</v>
      </c>
      <c r="D18" s="17">
        <f>'salaires 24%'!D18*0.0082*1.075*179/209</f>
        <v>15.031430789473681</v>
      </c>
      <c r="E18" s="17">
        <f>'salaires 24%'!E18*0.0082*1.075*179/209</f>
        <v>15.424014617224881</v>
      </c>
      <c r="F18" s="17">
        <f>'salaires 24%'!F18*0.0082*1.075*179/209</f>
        <v>15.944943157894738</v>
      </c>
      <c r="G18" s="17">
        <f>'salaires 24%'!G18*0.0082*1.075*179/209</f>
        <v>16.465871698564591</v>
      </c>
      <c r="H18" s="17">
        <f>'salaires 24%'!H18*0.0082*1.075*179/209</f>
        <v>16.986800239234451</v>
      </c>
      <c r="I18" s="17">
        <f>'salaires 24%'!I18*0.0082*1.075*179/209</f>
        <v>17.183092153110049</v>
      </c>
      <c r="J18" s="17">
        <f>'salaires 24%'!J18*0.0082*1.075*179/209</f>
        <v>17.379384066985647</v>
      </c>
    </row>
    <row r="19" spans="1:10">
      <c r="A19" s="5">
        <v>90</v>
      </c>
      <c r="B19" s="17">
        <f>'salaires 24%'!B19*0.0082*1.075*179/209</f>
        <v>14.570899760765549</v>
      </c>
      <c r="C19" s="17">
        <f>'salaires 24%'!C19*0.0082*1.075*179/209</f>
        <v>14.971033277511962</v>
      </c>
      <c r="D19" s="17">
        <f>'salaires 24%'!D19*0.0082*1.075*179/209</f>
        <v>15.378716483253591</v>
      </c>
      <c r="E19" s="17">
        <f>'salaires 24%'!E19*0.0082*1.075*179/209</f>
        <v>15.778850000000002</v>
      </c>
      <c r="F19" s="17">
        <f>'salaires 24%'!F19*0.0082*1.075*179/209</f>
        <v>16.314877918660287</v>
      </c>
      <c r="G19" s="17">
        <f>'salaires 24%'!G19*0.0082*1.075*179/209</f>
        <v>16.843356148325359</v>
      </c>
      <c r="H19" s="17">
        <f>'salaires 24%'!H19*0.0082*1.075*179/209</f>
        <v>17.379384066985647</v>
      </c>
      <c r="I19" s="17">
        <f>'salaires 24%'!I19*0.0082*1.075*179/209</f>
        <v>17.583225669856461</v>
      </c>
      <c r="J19" s="17">
        <f>'salaires 24%'!J19*0.0082*1.075*179/209</f>
        <v>17.779517583732058</v>
      </c>
    </row>
    <row r="20" spans="1:10">
      <c r="A20" s="5">
        <v>95</v>
      </c>
      <c r="B20" s="17">
        <f>'salaires 24%'!B20*0.0082*1.075*179/209</f>
        <v>14.887986698564593</v>
      </c>
      <c r="C20" s="17">
        <f>'salaires 24%'!C20*0.0082*1.075*179/209</f>
        <v>15.303219593301435</v>
      </c>
      <c r="D20" s="17">
        <f>'salaires 24%'!D20*0.0082*1.075*179/209</f>
        <v>15.710902799043064</v>
      </c>
      <c r="E20" s="17">
        <f>'salaires 24%'!E20*0.0082*1.075*179/209</f>
        <v>16.118586004784692</v>
      </c>
      <c r="F20" s="17">
        <f>'salaires 24%'!F20*0.0082*1.075*179/209</f>
        <v>16.669713301435408</v>
      </c>
      <c r="G20" s="17">
        <f>'salaires 24%'!G20*0.0082*1.075*179/209</f>
        <v>17.213290909090912</v>
      </c>
      <c r="H20" s="17">
        <f>'salaires 24%'!H20*0.0082*1.075*179/209</f>
        <v>17.764418205741631</v>
      </c>
      <c r="I20" s="17">
        <f>'salaires 24%'!I20*0.0082*1.075*179/209</f>
        <v>17.968259808612441</v>
      </c>
      <c r="J20" s="17">
        <f>'salaires 24%'!J20*0.0082*1.075*179/209</f>
        <v>18.172101411483251</v>
      </c>
    </row>
    <row r="21" spans="1:10">
      <c r="A21" s="5">
        <v>100</v>
      </c>
      <c r="B21" s="17">
        <f>'salaires 24%'!B21*0.0082*1.075*179/209</f>
        <v>15.227722703349283</v>
      </c>
      <c r="C21" s="17">
        <f>'salaires 24%'!C21*0.0082*1.075*179/209</f>
        <v>15.642955598086127</v>
      </c>
      <c r="D21" s="17">
        <f>'salaires 24%'!D21*0.0082*1.075*179/209</f>
        <v>16.065738181818183</v>
      </c>
      <c r="E21" s="17">
        <f>'salaires 24%'!E21*0.0082*1.075*179/209</f>
        <v>16.480971076555022</v>
      </c>
      <c r="F21" s="17">
        <f>'salaires 24%'!F21*0.0082*1.075*179/209</f>
        <v>17.039648062200957</v>
      </c>
      <c r="G21" s="17">
        <f>'salaires 24%'!G21*0.0082*1.075*179/209</f>
        <v>17.598325047846888</v>
      </c>
      <c r="H21" s="17">
        <f>'salaires 24%'!H21*0.0082*1.075*179/209</f>
        <v>18.157002033492823</v>
      </c>
      <c r="I21" s="17">
        <f>'salaires 24%'!I21*0.0082*1.075*179/209</f>
        <v>18.368393325358852</v>
      </c>
      <c r="J21" s="17">
        <f>'salaires 24%'!J21*0.0082*1.075*179/209</f>
        <v>18.579784617224881</v>
      </c>
    </row>
    <row r="22" spans="1:10">
      <c r="A22" s="5">
        <v>105</v>
      </c>
      <c r="B22" s="17">
        <f>'salaires 24%'!B22*0.0082*1.075*179/209</f>
        <v>15.582558086124402</v>
      </c>
      <c r="C22" s="17">
        <f>'salaires 24%'!C22*0.0082*1.075*179/209</f>
        <v>16.005340669856459</v>
      </c>
      <c r="D22" s="17">
        <f>'salaires 24%'!D22*0.0082*1.075*179/209</f>
        <v>16.435672942583732</v>
      </c>
      <c r="E22" s="17">
        <f>'salaires 24%'!E22*0.0082*1.075*179/209</f>
        <v>16.866005215311006</v>
      </c>
      <c r="F22" s="17">
        <f>'salaires 24%'!F22*0.0082*1.075*179/209</f>
        <v>17.439781578947365</v>
      </c>
      <c r="G22" s="17">
        <f>'salaires 24%'!G22*0.0082*1.075*179/209</f>
        <v>18.006008253588515</v>
      </c>
      <c r="H22" s="17">
        <f>'salaires 24%'!H22*0.0082*1.075*179/209</f>
        <v>18.579784617224881</v>
      </c>
      <c r="I22" s="17">
        <f>'salaires 24%'!I22*0.0082*1.075*179/209</f>
        <v>18.79117590909091</v>
      </c>
      <c r="J22" s="17">
        <f>'salaires 24%'!J22*0.0082*1.075*179/209</f>
        <v>19.010116889952151</v>
      </c>
    </row>
    <row r="23" spans="1:10">
      <c r="A23" s="5">
        <v>110</v>
      </c>
      <c r="B23" s="17">
        <f>'salaires 24%'!B23*0.0082*1.075*179/209</f>
        <v>15.944943157894738</v>
      </c>
      <c r="C23" s="17">
        <f>'salaires 24%'!C23*0.0082*1.075*179/209</f>
        <v>16.382825119617227</v>
      </c>
      <c r="D23" s="17">
        <f>'salaires 24%'!D23*0.0082*1.075*179/209</f>
        <v>16.820707081339712</v>
      </c>
      <c r="E23" s="17">
        <f>'salaires 24%'!E23*0.0082*1.075*179/209</f>
        <v>17.258589043062202</v>
      </c>
      <c r="F23" s="17">
        <f>'salaires 24%'!F23*0.0082*1.075*179/209</f>
        <v>17.847464784688995</v>
      </c>
      <c r="G23" s="17">
        <f>'salaires 24%'!G23*0.0082*1.075*179/209</f>
        <v>18.428790837320573</v>
      </c>
      <c r="H23" s="17">
        <f>'salaires 24%'!H23*0.0082*1.075*179/209</f>
        <v>19.01766657894737</v>
      </c>
      <c r="I23" s="17">
        <f>'salaires 24%'!I23*0.0082*1.075*179/209</f>
        <v>19.236607559808615</v>
      </c>
      <c r="J23" s="17">
        <f>'salaires 24%'!J23*0.0082*1.075*179/209</f>
        <v>19.455548540669859</v>
      </c>
    </row>
    <row r="24" spans="1:10">
      <c r="A24" s="5">
        <v>115</v>
      </c>
      <c r="B24" s="17">
        <f>'salaires 24%'!B24*0.0082*1.075*179/209</f>
        <v>16.337526985645933</v>
      </c>
      <c r="C24" s="17">
        <f>'salaires 24%'!C24*0.0082*1.075*179/209</f>
        <v>16.790508325358854</v>
      </c>
      <c r="D24" s="17">
        <f>'salaires 24%'!D24*0.0082*1.075*179/209</f>
        <v>17.235939976076555</v>
      </c>
      <c r="E24" s="17">
        <f>'salaires 24%'!E24*0.0082*1.075*179/209</f>
        <v>17.688921315789475</v>
      </c>
      <c r="F24" s="17">
        <f>'salaires 24%'!F24*0.0082*1.075*179/209</f>
        <v>18.285346746411484</v>
      </c>
      <c r="G24" s="17">
        <f>'salaires 24%'!G24*0.0082*1.075*179/209</f>
        <v>18.889321866028705</v>
      </c>
      <c r="H24" s="17">
        <f>'salaires 24%'!H24*0.0082*1.075*179/209</f>
        <v>19.485747296650718</v>
      </c>
      <c r="I24" s="17">
        <f>'salaires 24%'!I24*0.0082*1.075*179/209</f>
        <v>19.712237966507178</v>
      </c>
      <c r="J24" s="17">
        <f>'salaires 24%'!J24*0.0082*1.075*179/209</f>
        <v>19.938728636363638</v>
      </c>
    </row>
    <row r="25" spans="1:10">
      <c r="A25" s="5">
        <v>120</v>
      </c>
      <c r="B25" s="17">
        <f>'salaires 24%'!B25*0.0082*1.075*179/209</f>
        <v>16.790508325358854</v>
      </c>
      <c r="C25" s="17">
        <f>'salaires 24%'!C25*0.0082*1.075*179/209</f>
        <v>17.251039354066986</v>
      </c>
      <c r="D25" s="17">
        <f>'salaires 24%'!D25*0.0082*1.075*179/209</f>
        <v>17.711570382775118</v>
      </c>
      <c r="E25" s="17">
        <f>'salaires 24%'!E25*0.0082*1.075*179/209</f>
        <v>18.179651100478473</v>
      </c>
      <c r="F25" s="17">
        <f>'salaires 24%'!F25*0.0082*1.075*179/209</f>
        <v>18.79117590909091</v>
      </c>
      <c r="G25" s="17">
        <f>'salaires 24%'!G25*0.0082*1.075*179/209</f>
        <v>19.410250406698566</v>
      </c>
      <c r="H25" s="17">
        <f>'salaires 24%'!H25*0.0082*1.075*179/209</f>
        <v>20.021775215311003</v>
      </c>
      <c r="I25" s="17">
        <f>'salaires 24%'!I25*0.0082*1.075*179/209</f>
        <v>20.255815574162682</v>
      </c>
      <c r="J25" s="17">
        <f>'salaires 24%'!J25*0.0082*1.075*179/209</f>
        <v>20.489855933014354</v>
      </c>
    </row>
    <row r="26" spans="1:10">
      <c r="A26" s="5">
        <v>125</v>
      </c>
      <c r="B26" s="17">
        <f>'salaires 24%'!B26*0.0082*1.075*179/209</f>
        <v>17.213290909090912</v>
      </c>
      <c r="C26" s="17">
        <f>'salaires 24%'!C26*0.0082*1.075*179/209</f>
        <v>17.68137162679426</v>
      </c>
      <c r="D26" s="17">
        <f>'salaires 24%'!D26*0.0082*1.075*179/209</f>
        <v>18.157002033492823</v>
      </c>
      <c r="E26" s="17">
        <f>'salaires 24%'!E26*0.0082*1.075*179/209</f>
        <v>18.63263244019139</v>
      </c>
      <c r="F26" s="17">
        <f>'salaires 24%'!F26*0.0082*1.075*179/209</f>
        <v>19.259256626794258</v>
      </c>
      <c r="G26" s="17">
        <f>'salaires 24%'!G26*0.0082*1.075*179/209</f>
        <v>19.893430502392349</v>
      </c>
      <c r="H26" s="17">
        <f>'salaires 24%'!H26*0.0082*1.075*179/209</f>
        <v>20.527604377990432</v>
      </c>
      <c r="I26" s="17">
        <f>'salaires 24%'!I26*0.0082*1.075*179/209</f>
        <v>20.761644736842104</v>
      </c>
      <c r="J26" s="17">
        <f>'salaires 24%'!J26*0.0082*1.075*179/209</f>
        <v>21.003234784688992</v>
      </c>
    </row>
    <row r="27" spans="1:10">
      <c r="A27" s="5">
        <v>130</v>
      </c>
      <c r="B27" s="17">
        <f>'salaires 24%'!B27*0.0082*1.075*179/209</f>
        <v>17.628523803827754</v>
      </c>
      <c r="C27" s="17">
        <f>'salaires 24%'!C27*0.0082*1.075*179/209</f>
        <v>18.119253588516749</v>
      </c>
      <c r="D27" s="17">
        <f>'salaires 24%'!D27*0.0082*1.075*179/209</f>
        <v>18.602433684210528</v>
      </c>
      <c r="E27" s="17">
        <f>'salaires 24%'!E27*0.0082*1.075*179/209</f>
        <v>19.085613779904307</v>
      </c>
      <c r="F27" s="17">
        <f>'salaires 24%'!F27*0.0082*1.075*179/209</f>
        <v>19.734887033492825</v>
      </c>
      <c r="G27" s="17">
        <f>'salaires 24%'!G27*0.0082*1.075*179/209</f>
        <v>20.38416028708134</v>
      </c>
      <c r="H27" s="17">
        <f>'salaires 24%'!H27*0.0082*1.075*179/209</f>
        <v>21.025883851674642</v>
      </c>
      <c r="I27" s="17">
        <f>'salaires 24%'!I27*0.0082*1.075*179/209</f>
        <v>21.26747389952153</v>
      </c>
      <c r="J27" s="17">
        <f>'salaires 24%'!J27*0.0082*1.075*179/209</f>
        <v>21.516613636363637</v>
      </c>
    </row>
    <row r="28" spans="1:10">
      <c r="A28" s="5">
        <v>135</v>
      </c>
      <c r="B28" s="17">
        <f>'salaires 24%'!B28*0.0082*1.075*179/209</f>
        <v>18.06640576555024</v>
      </c>
      <c r="C28" s="17">
        <f>'salaires 24%'!C28*0.0082*1.075*179/209</f>
        <v>18.56468523923445</v>
      </c>
      <c r="D28" s="17">
        <f>'salaires 24%'!D28*0.0082*1.075*179/209</f>
        <v>19.06296471291866</v>
      </c>
      <c r="E28" s="17">
        <f>'salaires 24%'!E28*0.0082*1.075*179/209</f>
        <v>19.56124418660287</v>
      </c>
      <c r="F28" s="17">
        <f>'salaires 24%'!F28*0.0082*1.075*179/209</f>
        <v>20.218067129186604</v>
      </c>
      <c r="G28" s="17">
        <f>'salaires 24%'!G28*0.0082*1.075*179/209</f>
        <v>20.88243976076555</v>
      </c>
      <c r="H28" s="17">
        <f>'salaires 24%'!H28*0.0082*1.075*179/209</f>
        <v>21.546812392344499</v>
      </c>
      <c r="I28" s="17">
        <f>'salaires 24%'!I28*0.0082*1.075*179/209</f>
        <v>21.795952129186606</v>
      </c>
      <c r="J28" s="17">
        <f>'salaires 24%'!J28*0.0082*1.075*179/209</f>
        <v>22.045091866028709</v>
      </c>
    </row>
    <row r="29" spans="1:10">
      <c r="A29" s="5">
        <v>140</v>
      </c>
      <c r="B29" s="17">
        <f>'salaires 24%'!B29*0.0082*1.075*179/209</f>
        <v>18.511837416267944</v>
      </c>
      <c r="C29" s="17">
        <f>'salaires 24%'!C29*0.0082*1.075*179/209</f>
        <v>19.025216267942582</v>
      </c>
      <c r="D29" s="17">
        <f>'salaires 24%'!D29*0.0082*1.075*179/209</f>
        <v>19.531045430622012</v>
      </c>
      <c r="E29" s="17">
        <f>'salaires 24%'!E29*0.0082*1.075*179/209</f>
        <v>20.044424282296649</v>
      </c>
      <c r="F29" s="17">
        <f>'salaires 24%'!F29*0.0082*1.075*179/209</f>
        <v>20.723896291866026</v>
      </c>
      <c r="G29" s="17">
        <f>'salaires 24%'!G29*0.0082*1.075*179/209</f>
        <v>21.40336830143541</v>
      </c>
      <c r="H29" s="17">
        <f>'salaires 24%'!H29*0.0082*1.075*179/209</f>
        <v>22.082840311004787</v>
      </c>
      <c r="I29" s="17">
        <f>'salaires 24%'!I29*0.0082*1.075*179/209</f>
        <v>22.331980047846887</v>
      </c>
      <c r="J29" s="17">
        <f>'salaires 24%'!J29*0.0082*1.075*179/209</f>
        <v>22.588669473684213</v>
      </c>
    </row>
    <row r="30" spans="1:10">
      <c r="A30" s="5">
        <v>145</v>
      </c>
      <c r="B30" s="17">
        <f>'salaires 24%'!B30*0.0082*1.075*179/209</f>
        <v>18.972368444976077</v>
      </c>
      <c r="C30" s="17">
        <f>'salaires 24%'!C30*0.0082*1.075*179/209</f>
        <v>19.500846674641149</v>
      </c>
      <c r="D30" s="17">
        <f>'salaires 24%'!D30*0.0082*1.075*179/209</f>
        <v>20.021775215311003</v>
      </c>
      <c r="E30" s="17">
        <f>'salaires 24%'!E30*0.0082*1.075*179/209</f>
        <v>20.54270375598086</v>
      </c>
      <c r="F30" s="17">
        <f>'salaires 24%'!F30*0.0082*1.075*179/209</f>
        <v>21.237275143540671</v>
      </c>
      <c r="G30" s="17">
        <f>'salaires 24%'!G30*0.0082*1.075*179/209</f>
        <v>21.931846531100479</v>
      </c>
      <c r="H30" s="17">
        <f>'salaires 24%'!H30*0.0082*1.075*179/209</f>
        <v>22.633967607655503</v>
      </c>
      <c r="I30" s="17">
        <f>'salaires 24%'!I30*0.0082*1.075*179/209</f>
        <v>22.890657033492822</v>
      </c>
      <c r="J30" s="17">
        <f>'salaires 24%'!J30*0.0082*1.075*179/209</f>
        <v>23.15489614832536</v>
      </c>
    </row>
    <row r="31" spans="1:10">
      <c r="A31" s="5">
        <v>150</v>
      </c>
      <c r="B31" s="17">
        <f>'salaires 24%'!B31*0.0082*1.075*179/209</f>
        <v>19.440449162679425</v>
      </c>
      <c r="C31" s="17">
        <f>'salaires 24%'!C31*0.0082*1.075*179/209</f>
        <v>19.976477081339713</v>
      </c>
      <c r="D31" s="17">
        <f>'salaires 24%'!D31*0.0082*1.075*179/209</f>
        <v>20.512505000000001</v>
      </c>
      <c r="E31" s="17">
        <f>'salaires 24%'!E31*0.0082*1.075*179/209</f>
        <v>21.048532918660289</v>
      </c>
      <c r="F31" s="17">
        <f>'salaires 24%'!F31*0.0082*1.075*179/209</f>
        <v>21.758203684210528</v>
      </c>
      <c r="G31" s="17">
        <f>'salaires 24%'!G31*0.0082*1.075*179/209</f>
        <v>22.475424138755983</v>
      </c>
      <c r="H31" s="17">
        <f>'salaires 24%'!H31*0.0082*1.075*179/209</f>
        <v>23.185094904306219</v>
      </c>
      <c r="I31" s="17">
        <f>'salaires 24%'!I31*0.0082*1.075*179/209</f>
        <v>23.456883708133976</v>
      </c>
      <c r="J31" s="17">
        <f>'salaires 24%'!J31*0.0082*1.075*179/209</f>
        <v>23.72112282296651</v>
      </c>
    </row>
    <row r="32" spans="1:10">
      <c r="A32" s="4">
        <v>155</v>
      </c>
      <c r="B32" s="17">
        <f>'salaires 24%'!B32*0.0082*1.075*179/209</f>
        <v>19.916079569377992</v>
      </c>
      <c r="C32" s="17">
        <f>'salaires 24%'!C32*0.0082*1.075*179/209</f>
        <v>20.459657177033495</v>
      </c>
      <c r="D32" s="17">
        <f>'salaires 24%'!D32*0.0082*1.075*179/209</f>
        <v>21.010784473684211</v>
      </c>
      <c r="E32" s="17">
        <f>'salaires 24%'!E32*0.0082*1.075*179/209</f>
        <v>21.554362081339715</v>
      </c>
      <c r="F32" s="17">
        <f>'salaires 24%'!F32*0.0082*1.075*179/209</f>
        <v>22.286681913875597</v>
      </c>
      <c r="G32" s="17">
        <f>'salaires 24%'!G32*0.0082*1.075*179/209</f>
        <v>23.019001746411483</v>
      </c>
      <c r="H32" s="17">
        <f>'salaires 24%'!H32*0.0082*1.075*179/209</f>
        <v>23.751321578947373</v>
      </c>
      <c r="I32" s="17">
        <f>'salaires 24%'!I32*0.0082*1.075*179/209</f>
        <v>24.023110382775119</v>
      </c>
      <c r="J32" s="17">
        <f>'salaires 24%'!J32*0.0082*1.075*179/209</f>
        <v>24.294899186602876</v>
      </c>
    </row>
    <row r="33" spans="1:10">
      <c r="A33" s="4">
        <v>160</v>
      </c>
      <c r="B33" s="17">
        <f>'salaires 24%'!B33*0.0082*1.075*179/209</f>
        <v>20.467206866028715</v>
      </c>
      <c r="C33" s="17">
        <f>'salaires 24%'!C33*0.0082*1.075*179/209</f>
        <v>21.033433540669858</v>
      </c>
      <c r="D33" s="17">
        <f>'salaires 24%'!D33*0.0082*1.075*179/209</f>
        <v>21.592110526315793</v>
      </c>
      <c r="E33" s="17">
        <f>'salaires 24%'!E33*0.0082*1.075*179/209</f>
        <v>22.158337200956939</v>
      </c>
      <c r="F33" s="17">
        <f>'salaires 24%'!F33*0.0082*1.075*179/209</f>
        <v>22.905756411483257</v>
      </c>
      <c r="G33" s="17">
        <f>'salaires 24%'!G33*0.0082*1.075*179/209</f>
        <v>23.660725311004786</v>
      </c>
      <c r="H33" s="17">
        <f>'salaires 24%'!H33*0.0082*1.075*179/209</f>
        <v>24.408144521531106</v>
      </c>
      <c r="I33" s="17">
        <f>'salaires 24%'!I33*0.0082*1.075*179/209</f>
        <v>24.695032703349284</v>
      </c>
      <c r="J33" s="17">
        <f>'salaires 24%'!J33*0.0082*1.075*179/209</f>
        <v>24.97437119617225</v>
      </c>
    </row>
    <row r="34" spans="1:10">
      <c r="A34" s="5">
        <v>165</v>
      </c>
      <c r="B34" s="17">
        <f>'salaires 24%'!B34*0.0082*1.075*179/209</f>
        <v>20.957936650717706</v>
      </c>
      <c r="C34" s="17">
        <f>'salaires 24%'!C34*0.0082*1.075*179/209</f>
        <v>21.53926270334928</v>
      </c>
      <c r="D34" s="17">
        <f>'salaires 24%'!D34*0.0082*1.075*179/209</f>
        <v>22.113039066985642</v>
      </c>
      <c r="E34" s="17">
        <f>'salaires 24%'!E34*0.0082*1.075*179/209</f>
        <v>22.694365119617224</v>
      </c>
      <c r="F34" s="17">
        <f>'salaires 24%'!F34*0.0082*1.075*179/209</f>
        <v>23.456883708133976</v>
      </c>
      <c r="G34" s="17">
        <f>'salaires 24%'!G34*0.0082*1.075*179/209</f>
        <v>24.226951985645933</v>
      </c>
      <c r="H34" s="17">
        <f>'salaires 24%'!H34*0.0082*1.075*179/209</f>
        <v>24.997020263157893</v>
      </c>
      <c r="I34" s="17">
        <f>'salaires 24%'!I34*0.0082*1.075*179/209</f>
        <v>25.283908444976081</v>
      </c>
      <c r="J34" s="17">
        <f>'salaires 24%'!J34*0.0082*1.075*179/209</f>
        <v>25.578346315789474</v>
      </c>
    </row>
    <row r="35" spans="1:10">
      <c r="A35" s="5">
        <v>170</v>
      </c>
      <c r="B35" s="17">
        <f>'salaires 24%'!B35*0.0082*1.075*179/209</f>
        <v>21.471315502392347</v>
      </c>
      <c r="C35" s="17">
        <f>'salaires 24%'!C35*0.0082*1.075*179/209</f>
        <v>22.067740933014356</v>
      </c>
      <c r="D35" s="17">
        <f>'salaires 24%'!D35*0.0082*1.075*179/209</f>
        <v>22.65661667464115</v>
      </c>
      <c r="E35" s="17">
        <f>'salaires 24%'!E35*0.0082*1.075*179/209</f>
        <v>23.245492416267943</v>
      </c>
      <c r="F35" s="17">
        <f>'salaires 24%'!F35*0.0082*1.075*179/209</f>
        <v>24.030660071770338</v>
      </c>
      <c r="G35" s="17">
        <f>'salaires 24%'!G35*0.0082*1.075*179/209</f>
        <v>24.823377416267942</v>
      </c>
      <c r="H35" s="17">
        <f>'salaires 24%'!H35*0.0082*1.075*179/209</f>
        <v>25.608545071770333</v>
      </c>
      <c r="I35" s="17">
        <f>'salaires 24%'!I35*0.0082*1.075*179/209</f>
        <v>25.902982942583737</v>
      </c>
      <c r="J35" s="17">
        <f>'salaires 24%'!J35*0.0082*1.075*179/209</f>
        <v>26.19742081339713</v>
      </c>
    </row>
    <row r="36" spans="1:10">
      <c r="A36" s="5">
        <v>175</v>
      </c>
      <c r="B36" s="17">
        <f>'salaires 24%'!B36*0.0082*1.075*179/209</f>
        <v>22.007343421052635</v>
      </c>
      <c r="C36" s="17">
        <f>'salaires 24%'!C36*0.0082*1.075*179/209</f>
        <v>22.61131854066986</v>
      </c>
      <c r="D36" s="17">
        <f>'salaires 24%'!D36*0.0082*1.075*179/209</f>
        <v>23.215293660287085</v>
      </c>
      <c r="E36" s="17">
        <f>'salaires 24%'!E36*0.0082*1.075*179/209</f>
        <v>23.826818468899521</v>
      </c>
      <c r="F36" s="17">
        <f>'salaires 24%'!F36*0.0082*1.075*179/209</f>
        <v>24.634635191387559</v>
      </c>
      <c r="G36" s="17">
        <f>'salaires 24%'!G36*0.0082*1.075*179/209</f>
        <v>25.442451913875598</v>
      </c>
      <c r="H36" s="17">
        <f>'salaires 24%'!H36*0.0082*1.075*179/209</f>
        <v>26.24271894736842</v>
      </c>
      <c r="I36" s="17">
        <f>'salaires 24%'!I36*0.0082*1.075*179/209</f>
        <v>26.552256196172248</v>
      </c>
      <c r="J36" s="17">
        <f>'salaires 24%'!J36*0.0082*1.075*179/209</f>
        <v>26.854243755980864</v>
      </c>
    </row>
    <row r="37" spans="1:10">
      <c r="A37" s="5">
        <v>180</v>
      </c>
      <c r="B37" s="17">
        <f>'salaires 24%'!B37*0.0082*1.075*179/209</f>
        <v>22.550921028708135</v>
      </c>
      <c r="C37" s="17">
        <f>'salaires 24%'!C37*0.0082*1.075*179/209</f>
        <v>23.169995526315788</v>
      </c>
      <c r="D37" s="17">
        <f>'salaires 24%'!D37*0.0082*1.075*179/209</f>
        <v>23.789070023923447</v>
      </c>
      <c r="E37" s="17">
        <f>'salaires 24%'!E37*0.0082*1.075*179/209</f>
        <v>24.415694210526318</v>
      </c>
      <c r="F37" s="17">
        <f>'salaires 24%'!F37*0.0082*1.075*179/209</f>
        <v>25.238610311004784</v>
      </c>
      <c r="G37" s="17">
        <f>'salaires 24%'!G37*0.0082*1.075*179/209</f>
        <v>26.069076100478473</v>
      </c>
      <c r="H37" s="17">
        <f>'salaires 24%'!H37*0.0082*1.075*179/209</f>
        <v>26.891992200956938</v>
      </c>
      <c r="I37" s="17">
        <f>'salaires 24%'!I37*0.0082*1.075*179/209</f>
        <v>27.201529449760766</v>
      </c>
      <c r="J37" s="17">
        <f>'salaires 24%'!J37*0.0082*1.075*179/209</f>
        <v>27.51861638755981</v>
      </c>
    </row>
    <row r="38" spans="1:10">
      <c r="A38" s="5">
        <v>185</v>
      </c>
      <c r="B38" s="17">
        <f>'salaires 24%'!B38*0.0082*1.075*179/209</f>
        <v>23.102048325358851</v>
      </c>
      <c r="C38" s="17">
        <f>'salaires 24%'!C38*0.0082*1.075*179/209</f>
        <v>23.743771889952153</v>
      </c>
      <c r="D38" s="17">
        <f>'salaires 24%'!D38*0.0082*1.075*179/209</f>
        <v>24.377945765550241</v>
      </c>
      <c r="E38" s="17">
        <f>'salaires 24%'!E38*0.0082*1.075*179/209</f>
        <v>25.012119641148328</v>
      </c>
      <c r="F38" s="17">
        <f>'salaires 24%'!F38*0.0082*1.075*179/209</f>
        <v>25.85768480861244</v>
      </c>
      <c r="G38" s="17">
        <f>'salaires 24%'!G38*0.0082*1.075*179/209</f>
        <v>26.710799665071772</v>
      </c>
      <c r="H38" s="17">
        <f>'salaires 24%'!H38*0.0082*1.075*179/209</f>
        <v>27.556364832535888</v>
      </c>
      <c r="I38" s="17">
        <f>'salaires 24%'!I38*0.0082*1.075*179/209</f>
        <v>27.873451770334931</v>
      </c>
      <c r="J38" s="17">
        <f>'salaires 24%'!J38*0.0082*1.075*179/209</f>
        <v>28.190538708133975</v>
      </c>
    </row>
    <row r="39" spans="1:10">
      <c r="A39" s="5">
        <v>190</v>
      </c>
      <c r="B39" s="17">
        <f>'salaires 24%'!B39*0.0082*1.075*179/209</f>
        <v>23.675824688995217</v>
      </c>
      <c r="C39" s="17">
        <f>'salaires 24%'!C39*0.0082*1.075*179/209</f>
        <v>24.325097942583731</v>
      </c>
      <c r="D39" s="17">
        <f>'salaires 24%'!D39*0.0082*1.075*179/209</f>
        <v>24.97437119617225</v>
      </c>
      <c r="E39" s="17">
        <f>'salaires 24%'!E39*0.0082*1.075*179/209</f>
        <v>25.63119413875598</v>
      </c>
      <c r="F39" s="17">
        <f>'salaires 24%'!F39*0.0082*1.075*179/209</f>
        <v>26.499408373205743</v>
      </c>
      <c r="G39" s="17">
        <f>'salaires 24%'!G39*0.0082*1.075*179/209</f>
        <v>27.367622607655502</v>
      </c>
      <c r="H39" s="17">
        <f>'salaires 24%'!H39*0.0082*1.075*179/209</f>
        <v>28.235836842105261</v>
      </c>
      <c r="I39" s="17">
        <f>'salaires 24%'!I39*0.0082*1.075*179/209</f>
        <v>28.56047346889952</v>
      </c>
      <c r="J39" s="17">
        <f>'salaires 24%'!J39*0.0082*1.075*179/209</f>
        <v>28.885110095693779</v>
      </c>
    </row>
    <row r="40" spans="1:10">
      <c r="A40" s="5">
        <v>195</v>
      </c>
      <c r="B40" s="17">
        <f>'salaires 24%'!B40*0.0082*1.075*179/209</f>
        <v>24.257150741626791</v>
      </c>
      <c r="C40" s="17">
        <f>'salaires 24%'!C40*0.0082*1.075*179/209</f>
        <v>24.929073062200956</v>
      </c>
      <c r="D40" s="17">
        <f>'salaires 24%'!D40*0.0082*1.075*179/209</f>
        <v>25.593445693779906</v>
      </c>
      <c r="E40" s="17">
        <f>'salaires 24%'!E40*0.0082*1.075*179/209</f>
        <v>26.257818325358858</v>
      </c>
      <c r="F40" s="17">
        <f>'salaires 24%'!F40*0.0082*1.075*179/209</f>
        <v>27.148681626794257</v>
      </c>
      <c r="G40" s="17">
        <f>'salaires 24%'!G40*0.0082*1.075*179/209</f>
        <v>28.039544928229667</v>
      </c>
      <c r="H40" s="17">
        <f>'salaires 24%'!H40*0.0082*1.075*179/209</f>
        <v>28.930408229665073</v>
      </c>
      <c r="I40" s="17">
        <f>'salaires 24%'!I40*0.0082*1.075*179/209</f>
        <v>29.262594545454547</v>
      </c>
      <c r="J40" s="17">
        <f>'salaires 24%'!J40*0.0082*1.075*179/209</f>
        <v>29.60233055023923</v>
      </c>
    </row>
    <row r="41" spans="1:10">
      <c r="A41" s="5">
        <v>200</v>
      </c>
      <c r="B41" s="17">
        <f>'salaires 24%'!B41*0.0082*1.075*179/209</f>
        <v>24.853576172248804</v>
      </c>
      <c r="C41" s="17">
        <f>'salaires 24%'!C41*0.0082*1.075*179/209</f>
        <v>25.540597870813396</v>
      </c>
      <c r="D41" s="17">
        <f>'salaires 24%'!D41*0.0082*1.075*179/209</f>
        <v>26.220069880382773</v>
      </c>
      <c r="E41" s="17">
        <f>'salaires 24%'!E41*0.0082*1.075*179/209</f>
        <v>26.907091578947369</v>
      </c>
      <c r="F41" s="17">
        <f>'salaires 24%'!F41*0.0082*1.075*179/209</f>
        <v>27.820603947368422</v>
      </c>
      <c r="G41" s="17">
        <f>'salaires 24%'!G41*0.0082*1.075*179/209</f>
        <v>28.726566626794263</v>
      </c>
      <c r="H41" s="17">
        <f>'salaires 24%'!H41*0.0082*1.075*179/209</f>
        <v>29.640078995215315</v>
      </c>
      <c r="I41" s="17">
        <f>'salaires 24%'!I41*0.0082*1.075*179/209</f>
        <v>29.987364688995211</v>
      </c>
      <c r="J41" s="17">
        <f>'salaires 24%'!J41*0.0082*1.075*179/209</f>
        <v>30.327100693779911</v>
      </c>
    </row>
    <row r="42" spans="1:10">
      <c r="A42" s="5">
        <v>205</v>
      </c>
      <c r="B42" s="17">
        <f>'salaires 24%'!B42*0.0082*1.075*179/209</f>
        <v>25.47265066985646</v>
      </c>
      <c r="C42" s="17">
        <f>'salaires 24%'!C42*0.0082*1.075*179/209</f>
        <v>26.167222057416268</v>
      </c>
      <c r="D42" s="17">
        <f>'salaires 24%'!D42*0.0082*1.075*179/209</f>
        <v>26.869343133971292</v>
      </c>
      <c r="E42" s="17">
        <f>'salaires 24%'!E42*0.0082*1.075*179/209</f>
        <v>27.571464210526315</v>
      </c>
      <c r="F42" s="17">
        <f>'salaires 24%'!F42*0.0082*1.075*179/209</f>
        <v>28.507625645933018</v>
      </c>
      <c r="G42" s="17">
        <f>'salaires 24%'!G42*0.0082*1.075*179/209</f>
        <v>29.443787081339714</v>
      </c>
      <c r="H42" s="17">
        <f>'salaires 24%'!H42*0.0082*1.075*179/209</f>
        <v>30.372398827751201</v>
      </c>
      <c r="I42" s="17">
        <f>'salaires 24%'!I42*0.0082*1.075*179/209</f>
        <v>30.727234210526319</v>
      </c>
      <c r="J42" s="17">
        <f>'salaires 24%'!J42*0.0082*1.075*179/209</f>
        <v>31.074519904306225</v>
      </c>
    </row>
    <row r="43" spans="1:10">
      <c r="A43" s="5">
        <v>210</v>
      </c>
      <c r="B43" s="17">
        <f>'salaires 24%'!B43*0.0082*1.075*179/209</f>
        <v>26.099274856459331</v>
      </c>
      <c r="C43" s="17">
        <f>'salaires 24%'!C43*0.0082*1.075*179/209</f>
        <v>26.816495311004786</v>
      </c>
      <c r="D43" s="17">
        <f>'salaires 24%'!D43*0.0082*1.075*179/209</f>
        <v>27.533715765550237</v>
      </c>
      <c r="E43" s="17">
        <f>'salaires 24%'!E43*0.0082*1.075*179/209</f>
        <v>28.258485909090911</v>
      </c>
      <c r="F43" s="17">
        <f>'salaires 24%'!F43*0.0082*1.075*179/209</f>
        <v>29.209746722488038</v>
      </c>
      <c r="G43" s="17">
        <f>'salaires 24%'!G43*0.0082*1.075*179/209</f>
        <v>30.168557224880388</v>
      </c>
      <c r="H43" s="17">
        <f>'salaires 24%'!H43*0.0082*1.075*179/209</f>
        <v>31.127367727272734</v>
      </c>
      <c r="I43" s="17">
        <f>'salaires 24%'!I43*0.0082*1.075*179/209</f>
        <v>31.489752799043067</v>
      </c>
      <c r="J43" s="17">
        <f>'salaires 24%'!J43*0.0082*1.075*179/209</f>
        <v>31.844588181818185</v>
      </c>
    </row>
    <row r="44" spans="1:10">
      <c r="A44" s="5">
        <v>215</v>
      </c>
      <c r="B44" s="17">
        <f>'salaires 24%'!B44*0.0082*1.075*179/209</f>
        <v>26.740998421052634</v>
      </c>
      <c r="C44" s="17">
        <f>'salaires 24%'!C44*0.0082*1.075*179/209</f>
        <v>27.480867942583735</v>
      </c>
      <c r="D44" s="17">
        <f>'salaires 24%'!D44*0.0082*1.075*179/209</f>
        <v>28.213187775119621</v>
      </c>
      <c r="E44" s="17">
        <f>'salaires 24%'!E44*0.0082*1.075*179/209</f>
        <v>28.953057296650723</v>
      </c>
      <c r="F44" s="17">
        <f>'salaires 24%'!F44*0.0082*1.075*179/209</f>
        <v>29.926967177033497</v>
      </c>
      <c r="G44" s="17">
        <f>'salaires 24%'!G44*0.0082*1.075*179/209</f>
        <v>30.908426746411486</v>
      </c>
      <c r="H44" s="17">
        <f>'salaires 24%'!H44*0.0082*1.075*179/209</f>
        <v>31.889886315789475</v>
      </c>
      <c r="I44" s="17">
        <f>'salaires 24%'!I44*0.0082*1.075*179/209</f>
        <v>32.259821076555021</v>
      </c>
      <c r="J44" s="17">
        <f>'salaires 24%'!J44*0.0082*1.075*179/209</f>
        <v>32.629755837320573</v>
      </c>
    </row>
    <row r="45" spans="1:10">
      <c r="A45" s="5">
        <v>220</v>
      </c>
      <c r="B45" s="17">
        <f>'salaires 24%'!B45*0.0082*1.075*179/209</f>
        <v>27.397821363636368</v>
      </c>
      <c r="C45" s="17">
        <f>'salaires 24%'!C45*0.0082*1.075*179/209</f>
        <v>28.152790263157897</v>
      </c>
      <c r="D45" s="17">
        <f>'salaires 24%'!D45*0.0082*1.075*179/209</f>
        <v>28.907759162679429</v>
      </c>
      <c r="E45" s="17">
        <f>'salaires 24%'!E45*0.0082*1.075*179/209</f>
        <v>29.662728062200955</v>
      </c>
      <c r="F45" s="17">
        <f>'salaires 24%'!F45*0.0082*1.075*179/209</f>
        <v>30.666836698564595</v>
      </c>
      <c r="G45" s="17">
        <f>'salaires 24%'!G45*0.0082*1.075*179/209</f>
        <v>31.670945334928224</v>
      </c>
      <c r="H45" s="17">
        <f>'salaires 24%'!H45*0.0082*1.075*179/209</f>
        <v>32.675053971291867</v>
      </c>
      <c r="I45" s="17">
        <f>'salaires 24%'!I45*0.0082*1.075*179/209</f>
        <v>33.052538421052631</v>
      </c>
      <c r="J45" s="17">
        <f>'salaires 24%'!J45*0.0082*1.075*179/209</f>
        <v>33.430022870813396</v>
      </c>
    </row>
    <row r="46" spans="1:10">
      <c r="A46" s="5">
        <v>225</v>
      </c>
      <c r="B46" s="17">
        <f>'salaires 24%'!B46*0.0082*1.075*179/209</f>
        <v>28.077293373205745</v>
      </c>
      <c r="C46" s="17">
        <f>'salaires 24%'!C46*0.0082*1.075*179/209</f>
        <v>28.85491133971292</v>
      </c>
      <c r="D46" s="17">
        <f>'salaires 24%'!D46*0.0082*1.075*179/209</f>
        <v>29.624979617224881</v>
      </c>
      <c r="E46" s="17">
        <f>'salaires 24%'!E46*0.0082*1.075*179/209</f>
        <v>30.395047894736845</v>
      </c>
      <c r="F46" s="17">
        <f>'salaires 24%'!F46*0.0082*1.075*179/209</f>
        <v>31.429355287081343</v>
      </c>
      <c r="G46" s="17">
        <f>'salaires 24%'!G46*0.0082*1.075*179/209</f>
        <v>32.456112990430626</v>
      </c>
      <c r="H46" s="17">
        <f>'salaires 24%'!H46*0.0082*1.075*179/209</f>
        <v>33.49042038277512</v>
      </c>
      <c r="I46" s="17">
        <f>'salaires 24%'!I46*0.0082*1.075*179/209</f>
        <v>33.875454521531104</v>
      </c>
      <c r="J46" s="17">
        <f>'salaires 24%'!J46*0.0082*1.075*179/209</f>
        <v>34.260488660287081</v>
      </c>
    </row>
    <row r="47" spans="1:10">
      <c r="A47" s="5">
        <v>230</v>
      </c>
      <c r="B47" s="17">
        <f>'salaires 24%'!B47*0.0082*1.075*179/209</f>
        <v>28.771864760765556</v>
      </c>
      <c r="C47" s="17">
        <f>'salaires 24%'!C47*0.0082*1.075*179/209</f>
        <v>29.564582105263156</v>
      </c>
      <c r="D47" s="17">
        <f>'salaires 24%'!D47*0.0082*1.075*179/209</f>
        <v>30.357299449760767</v>
      </c>
      <c r="E47" s="17">
        <f>'salaires 24%'!E47*0.0082*1.075*179/209</f>
        <v>31.150016794258377</v>
      </c>
      <c r="F47" s="17">
        <f>'salaires 24%'!F47*0.0082*1.075*179/209</f>
        <v>32.206973253588515</v>
      </c>
      <c r="G47" s="17">
        <f>'salaires 24%'!G47*0.0082*1.075*179/209</f>
        <v>33.263929712918667</v>
      </c>
      <c r="H47" s="17">
        <f>'salaires 24%'!H47*0.0082*1.075*179/209</f>
        <v>34.313336483253593</v>
      </c>
      <c r="I47" s="17">
        <f>'salaires 24%'!I47*0.0082*1.075*179/209</f>
        <v>34.713470000000001</v>
      </c>
      <c r="J47" s="17">
        <f>'salaires 24%'!J47*0.0082*1.075*179/209</f>
        <v>35.106053827751197</v>
      </c>
    </row>
    <row r="48" spans="1:10">
      <c r="A48" s="5">
        <v>235</v>
      </c>
      <c r="B48" s="17">
        <f>'salaires 24%'!B48*0.0082*1.075*179/209</f>
        <v>29.489085215311007</v>
      </c>
      <c r="C48" s="17">
        <f>'salaires 24%'!C48*0.0082*1.075*179/209</f>
        <v>30.304451626794254</v>
      </c>
      <c r="D48" s="17">
        <f>'salaires 24%'!D48*0.0082*1.075*179/209</f>
        <v>31.112268349282296</v>
      </c>
      <c r="E48" s="17">
        <f>'salaires 24%'!E48*0.0082*1.075*179/209</f>
        <v>31.927634760765553</v>
      </c>
      <c r="F48" s="17">
        <f>'salaires 24%'!F48*0.0082*1.075*179/209</f>
        <v>33.007240287081345</v>
      </c>
      <c r="G48" s="17">
        <f>'salaires 24%'!G48*0.0082*1.075*179/209</f>
        <v>34.086845813397133</v>
      </c>
      <c r="H48" s="17">
        <f>'salaires 24%'!H48*0.0082*1.075*179/209</f>
        <v>35.174001028708133</v>
      </c>
      <c r="I48" s="17">
        <f>'salaires 24%'!I48*0.0082*1.075*179/209</f>
        <v>35.581684234449767</v>
      </c>
      <c r="J48" s="17">
        <f>'salaires 24%'!J48*0.0082*1.075*179/209</f>
        <v>35.981817751196175</v>
      </c>
    </row>
    <row r="49" spans="1:10">
      <c r="A49" s="5">
        <v>240</v>
      </c>
      <c r="B49" s="17">
        <f>'salaires 24%'!B49*0.0082*1.075*179/209</f>
        <v>30.402597583732057</v>
      </c>
      <c r="C49" s="17">
        <f>'salaires 24%'!C49*0.0082*1.075*179/209</f>
        <v>31.233063373205741</v>
      </c>
      <c r="D49" s="17">
        <f>'salaires 24%'!D49*0.0082*1.075*179/209</f>
        <v>32.071078851674642</v>
      </c>
      <c r="E49" s="17">
        <f>'salaires 24%'!E49*0.0082*1.075*179/209</f>
        <v>32.909094330143539</v>
      </c>
      <c r="F49" s="17">
        <f>'salaires 24%'!F49*0.0082*1.075*179/209</f>
        <v>34.026448301435408</v>
      </c>
      <c r="G49" s="17">
        <f>'salaires 24%'!G49*0.0082*1.075*179/209</f>
        <v>35.136252583732059</v>
      </c>
      <c r="H49" s="17">
        <f>'salaires 24%'!H49*0.0082*1.075*179/209</f>
        <v>36.253606555023921</v>
      </c>
      <c r="I49" s="17">
        <f>'salaires 24%'!I49*0.0082*1.075*179/209</f>
        <v>36.676389138755987</v>
      </c>
      <c r="J49" s="17">
        <f>'salaires 24%'!J49*0.0082*1.075*179/209</f>
        <v>37.091622033492825</v>
      </c>
    </row>
    <row r="50" spans="1:10">
      <c r="A50" s="5">
        <v>245</v>
      </c>
      <c r="B50" s="17">
        <f>'salaires 24%'!B50*0.0082*1.075*179/209</f>
        <v>31.142467105263162</v>
      </c>
      <c r="C50" s="17">
        <f>'salaires 24%'!C50*0.0082*1.075*179/209</f>
        <v>32.003131650717705</v>
      </c>
      <c r="D50" s="17">
        <f>'salaires 24%'!D50*0.0082*1.075*179/209</f>
        <v>32.856246507177033</v>
      </c>
      <c r="E50" s="17">
        <f>'salaires 24%'!E50*0.0082*1.075*179/209</f>
        <v>33.716911052631573</v>
      </c>
      <c r="F50" s="17">
        <f>'salaires 24%'!F50*0.0082*1.075*179/209</f>
        <v>34.856914090909093</v>
      </c>
      <c r="G50" s="17">
        <f>'salaires 24%'!G50*0.0082*1.075*179/209</f>
        <v>35.996917129186599</v>
      </c>
      <c r="H50" s="17">
        <f>'salaires 24%'!H50*0.0082*1.075*179/209</f>
        <v>37.144469856459331</v>
      </c>
      <c r="I50" s="17">
        <f>'salaires 24%'!I50*0.0082*1.075*179/209</f>
        <v>37.574802129186608</v>
      </c>
      <c r="J50" s="17">
        <f>'salaires 24%'!J50*0.0082*1.075*179/209</f>
        <v>37.997584712918659</v>
      </c>
    </row>
    <row r="51" spans="1:10">
      <c r="A51" s="5">
        <v>250</v>
      </c>
      <c r="B51" s="17">
        <f>'salaires 24%'!B51*0.0082*1.075*179/209</f>
        <v>31.912535382775115</v>
      </c>
      <c r="C51" s="17">
        <f>'salaires 24%'!C51*0.0082*1.075*179/209</f>
        <v>32.788299306220097</v>
      </c>
      <c r="D51" s="17">
        <f>'salaires 24%'!D51*0.0082*1.075*179/209</f>
        <v>33.671612918660287</v>
      </c>
      <c r="E51" s="17">
        <f>'salaires 24%'!E51*0.0082*1.075*179/209</f>
        <v>34.547376842105265</v>
      </c>
      <c r="F51" s="17">
        <f>'salaires 24%'!F51*0.0082*1.075*179/209</f>
        <v>35.71757863636364</v>
      </c>
      <c r="G51" s="17">
        <f>'salaires 24%'!G51*0.0082*1.075*179/209</f>
        <v>36.887780430622009</v>
      </c>
      <c r="H51" s="17">
        <f>'salaires 24%'!H51*0.0082*1.075*179/209</f>
        <v>38.057982224880384</v>
      </c>
      <c r="I51" s="17">
        <f>'salaires 24%'!I51*0.0082*1.075*179/209</f>
        <v>38.495864186602873</v>
      </c>
      <c r="J51" s="17">
        <f>'salaires 24%'!J51*0.0082*1.075*179/209</f>
        <v>38.941295837320574</v>
      </c>
    </row>
    <row r="52" spans="1:10">
      <c r="A52" s="5">
        <v>255</v>
      </c>
      <c r="B52" s="17">
        <f>'salaires 24%'!B52*0.0082*1.075*179/209</f>
        <v>32.705252727272729</v>
      </c>
      <c r="C52" s="17">
        <f>'salaires 24%'!C52*0.0082*1.075*179/209</f>
        <v>33.60366571770335</v>
      </c>
      <c r="D52" s="17">
        <f>'salaires 24%'!D52*0.0082*1.075*179/209</f>
        <v>34.502078708133972</v>
      </c>
      <c r="E52" s="17">
        <f>'salaires 24%'!E52*0.0082*1.075*179/209</f>
        <v>35.400491698564601</v>
      </c>
      <c r="F52" s="17">
        <f>'salaires 24%'!F52*0.0082*1.075*179/209</f>
        <v>36.600892248803831</v>
      </c>
      <c r="G52" s="17">
        <f>'salaires 24%'!G52*0.0082*1.075*179/209</f>
        <v>37.801292799043061</v>
      </c>
      <c r="H52" s="17">
        <f>'salaires 24%'!H52*0.0082*1.075*179/209</f>
        <v>39.001693349282299</v>
      </c>
      <c r="I52" s="17">
        <f>'salaires 24%'!I52*0.0082*1.075*179/209</f>
        <v>39.454674688995212</v>
      </c>
      <c r="J52" s="17">
        <f>'salaires 24%'!J52*0.0082*1.075*179/209</f>
        <v>39.900106339712913</v>
      </c>
    </row>
    <row r="53" spans="1:10">
      <c r="A53" s="5">
        <v>260</v>
      </c>
      <c r="B53" s="17">
        <f>'salaires 24%'!B53*0.0082*1.075*179/209</f>
        <v>33.513069449760771</v>
      </c>
      <c r="C53" s="17">
        <f>'salaires 24%'!C53*0.0082*1.075*179/209</f>
        <v>34.434131507177035</v>
      </c>
      <c r="D53" s="17">
        <f>'salaires 24%'!D53*0.0082*1.075*179/209</f>
        <v>35.3551935645933</v>
      </c>
      <c r="E53" s="17">
        <f>'salaires 24%'!E53*0.0082*1.075*179/209</f>
        <v>36.276255622009572</v>
      </c>
      <c r="F53" s="17">
        <f>'salaires 24%'!F53*0.0082*1.075*179/209</f>
        <v>37.506854928229657</v>
      </c>
      <c r="G53" s="17">
        <f>'salaires 24%'!G53*0.0082*1.075*179/209</f>
        <v>38.737454234449764</v>
      </c>
      <c r="H53" s="17">
        <f>'salaires 24%'!H53*0.0082*1.075*179/209</f>
        <v>39.96805354066985</v>
      </c>
      <c r="I53" s="17">
        <f>'salaires 24%'!I53*0.0082*1.075*179/209</f>
        <v>40.428584569377989</v>
      </c>
      <c r="J53" s="17">
        <f>'salaires 24%'!J53*0.0082*1.075*179/209</f>
        <v>40.889115598086114</v>
      </c>
    </row>
    <row r="54" spans="1:10">
      <c r="A54" s="5">
        <v>265</v>
      </c>
      <c r="B54" s="17">
        <f>'salaires 24%'!B54*0.0082*1.075*179/209</f>
        <v>34.343535239234448</v>
      </c>
      <c r="C54" s="17">
        <f>'salaires 24%'!C54*0.0082*1.075*179/209</f>
        <v>35.28724636363637</v>
      </c>
      <c r="D54" s="17">
        <f>'salaires 24%'!D54*0.0082*1.075*179/209</f>
        <v>36.230957488038285</v>
      </c>
      <c r="E54" s="17">
        <f>'salaires 24%'!E54*0.0082*1.075*179/209</f>
        <v>37.182218301435412</v>
      </c>
      <c r="F54" s="17">
        <f>'salaires 24%'!F54*0.0082*1.075*179/209</f>
        <v>38.443016363636367</v>
      </c>
      <c r="G54" s="17">
        <f>'salaires 24%'!G54*0.0082*1.075*179/209</f>
        <v>39.696264736842103</v>
      </c>
      <c r="H54" s="17">
        <f>'salaires 24%'!H54*0.0082*1.075*179/209</f>
        <v>40.957062799043065</v>
      </c>
      <c r="I54" s="17">
        <f>'salaires 24%'!I54*0.0082*1.075*179/209</f>
        <v>41.432693205741629</v>
      </c>
      <c r="J54" s="17">
        <f>'salaires 24%'!J54*0.0082*1.075*179/209</f>
        <v>41.908323612440199</v>
      </c>
    </row>
    <row r="55" spans="1:10">
      <c r="A55" s="5">
        <v>270</v>
      </c>
      <c r="B55" s="17">
        <f>'salaires 24%'!B55*0.0082*1.075*179/209</f>
        <v>35.189100406698572</v>
      </c>
      <c r="C55" s="17">
        <f>'salaires 24%'!C55*0.0082*1.075*179/209</f>
        <v>36.155460598086123</v>
      </c>
      <c r="D55" s="17">
        <f>'salaires 24%'!D55*0.0082*1.075*179/209</f>
        <v>37.1293704784689</v>
      </c>
      <c r="E55" s="17">
        <f>'salaires 24%'!E55*0.0082*1.075*179/209</f>
        <v>38.095730669856465</v>
      </c>
      <c r="F55" s="17">
        <f>'salaires 24%'!F55*0.0082*1.075*179/209</f>
        <v>39.386727488038275</v>
      </c>
      <c r="G55" s="17">
        <f>'salaires 24%'!G55*0.0082*1.075*179/209</f>
        <v>40.677724306220092</v>
      </c>
      <c r="H55" s="17">
        <f>'salaires 24%'!H55*0.0082*1.075*179/209</f>
        <v>41.968721124401924</v>
      </c>
      <c r="I55" s="17">
        <f>'salaires 24%'!I55*0.0082*1.075*179/209</f>
        <v>42.451901220095692</v>
      </c>
      <c r="J55" s="17">
        <f>'salaires 24%'!J55*0.0082*1.075*179/209</f>
        <v>42.935081315789468</v>
      </c>
    </row>
    <row r="56" spans="1:10">
      <c r="A56" s="5">
        <v>275</v>
      </c>
      <c r="B56" s="17">
        <f>'salaires 24%'!B56*0.0082*1.075*179/209</f>
        <v>36.057314641148324</v>
      </c>
      <c r="C56" s="17">
        <f>'salaires 24%'!C56*0.0082*1.075*179/209</f>
        <v>37.046323899521525</v>
      </c>
      <c r="D56" s="17">
        <f>'salaires 24%'!D56*0.0082*1.075*179/209</f>
        <v>38.042882846889952</v>
      </c>
      <c r="E56" s="17">
        <f>'salaires 24%'!E56*0.0082*1.075*179/209</f>
        <v>39.031892105263161</v>
      </c>
      <c r="F56" s="17">
        <f>'salaires 24%'!F56*0.0082*1.075*179/209</f>
        <v>40.36063736842106</v>
      </c>
      <c r="G56" s="17">
        <f>'salaires 24%'!G56*0.0082*1.075*179/209</f>
        <v>41.681832942583732</v>
      </c>
      <c r="H56" s="17">
        <f>'salaires 24%'!H56*0.0082*1.075*179/209</f>
        <v>43.003028516746419</v>
      </c>
      <c r="I56" s="17">
        <f>'salaires 24%'!I56*0.0082*1.075*179/209</f>
        <v>43.501307990430625</v>
      </c>
      <c r="J56" s="17">
        <f>'salaires 24%'!J56*0.0082*1.075*179/209</f>
        <v>43.999587464114839</v>
      </c>
    </row>
    <row r="57" spans="1:10">
      <c r="A57" s="5">
        <v>280</v>
      </c>
      <c r="B57" s="17">
        <f>'salaires 24%'!B57*0.0082*1.075*179/209</f>
        <v>36.948177942583733</v>
      </c>
      <c r="C57" s="17">
        <f>'salaires 24%'!C57*0.0082*1.075*179/209</f>
        <v>37.967385956937804</v>
      </c>
      <c r="D57" s="17">
        <f>'salaires 24%'!D57*0.0082*1.075*179/209</f>
        <v>38.986593971291875</v>
      </c>
      <c r="E57" s="17">
        <f>'salaires 24%'!E57*0.0082*1.075*179/209</f>
        <v>39.998252296650719</v>
      </c>
      <c r="F57" s="17">
        <f>'salaires 24%'!F57*0.0082*1.075*179/209</f>
        <v>41.357196315789473</v>
      </c>
      <c r="G57" s="17">
        <f>'salaires 24%'!G57*0.0082*1.075*179/209</f>
        <v>42.708590645933022</v>
      </c>
      <c r="H57" s="17">
        <f>'salaires 24%'!H57*0.0082*1.075*179/209</f>
        <v>44.067534665071776</v>
      </c>
      <c r="I57" s="17">
        <f>'salaires 24%'!I57*0.0082*1.075*179/209</f>
        <v>44.573363827751194</v>
      </c>
      <c r="J57" s="17">
        <f>'salaires 24%'!J57*0.0082*1.075*179/209</f>
        <v>45.086742679425839</v>
      </c>
    </row>
    <row r="58" spans="1:10">
      <c r="A58" s="5">
        <v>285</v>
      </c>
      <c r="B58" s="17">
        <f>'salaires 24%'!B58*0.0082*1.075*179/209</f>
        <v>37.786193421052637</v>
      </c>
      <c r="C58" s="17">
        <f>'salaires 24%'!C58*0.0082*1.075*179/209</f>
        <v>38.828050502392344</v>
      </c>
      <c r="D58" s="17">
        <f>'salaires 24%'!D58*0.0082*1.075*179/209</f>
        <v>39.862357894736853</v>
      </c>
      <c r="E58" s="17">
        <f>'salaires 24%'!E58*0.0082*1.075*179/209</f>
        <v>40.90421497607656</v>
      </c>
      <c r="F58" s="17">
        <f>'salaires 24%'!F58*0.0082*1.075*179/209</f>
        <v>42.293357751196176</v>
      </c>
      <c r="G58" s="17">
        <f>'salaires 24%'!G58*0.0082*1.075*179/209</f>
        <v>43.682500526315792</v>
      </c>
      <c r="H58" s="17">
        <f>'salaires 24%'!H58*0.0082*1.075*179/209</f>
        <v>45.064093612440196</v>
      </c>
      <c r="I58" s="17">
        <f>'salaires 24%'!I58*0.0082*1.075*179/209</f>
        <v>45.585022153110053</v>
      </c>
      <c r="J58" s="17">
        <f>'salaires 24%'!J58*0.0082*1.075*179/209</f>
        <v>46.10595069377991</v>
      </c>
    </row>
    <row r="59" spans="1:10">
      <c r="A59" s="5">
        <v>290</v>
      </c>
      <c r="B59" s="17">
        <f>'salaires 24%'!B59*0.0082*1.075*179/209</f>
        <v>38.639308277511965</v>
      </c>
      <c r="C59" s="17">
        <f>'salaires 24%'!C59*0.0082*1.075*179/209</f>
        <v>39.703814425837322</v>
      </c>
      <c r="D59" s="17">
        <f>'salaires 24%'!D59*0.0082*1.075*179/209</f>
        <v>40.760770885167467</v>
      </c>
      <c r="E59" s="17">
        <f>'salaires 24%'!E59*0.0082*1.075*179/209</f>
        <v>41.825277033492824</v>
      </c>
      <c r="F59" s="17">
        <f>'salaires 24%'!F59*0.0082*1.075*179/209</f>
        <v>43.24461856459331</v>
      </c>
      <c r="G59" s="17">
        <f>'salaires 24%'!G59*0.0082*1.075*179/209</f>
        <v>44.663960095693774</v>
      </c>
      <c r="H59" s="17">
        <f>'salaires 24%'!H59*0.0082*1.075*179/209</f>
        <v>46.08330162679426</v>
      </c>
      <c r="I59" s="17">
        <f>'salaires 24%'!I59*0.0082*1.075*179/209</f>
        <v>46.611779856459336</v>
      </c>
      <c r="J59" s="17">
        <f>'salaires 24%'!J59*0.0082*1.075*179/209</f>
        <v>47.147807775119617</v>
      </c>
    </row>
    <row r="60" spans="1:10">
      <c r="A60" s="5">
        <v>295</v>
      </c>
      <c r="B60" s="17">
        <f>'salaires 24%'!B60*0.0082*1.075*179/209</f>
        <v>39.492423133971293</v>
      </c>
      <c r="C60" s="17">
        <f>'salaires 24%'!C60*0.0082*1.075*179/209</f>
        <v>40.579578349282301</v>
      </c>
      <c r="D60" s="17">
        <f>'salaires 24%'!D60*0.0082*1.075*179/209</f>
        <v>41.666733564593308</v>
      </c>
      <c r="E60" s="17">
        <f>'salaires 24%'!E60*0.0082*1.075*179/209</f>
        <v>42.753888779904308</v>
      </c>
      <c r="F60" s="17">
        <f>'salaires 24%'!F60*0.0082*1.075*179/209</f>
        <v>44.203429066985649</v>
      </c>
      <c r="G60" s="17">
        <f>'salaires 24%'!G60*0.0082*1.075*179/209</f>
        <v>45.65296935406699</v>
      </c>
      <c r="H60" s="17">
        <f>'salaires 24%'!H60*0.0082*1.075*179/209</f>
        <v>47.10250964114833</v>
      </c>
      <c r="I60" s="17">
        <f>'salaires 24%'!I60*0.0082*1.075*179/209</f>
        <v>47.646087248803831</v>
      </c>
      <c r="J60" s="17">
        <f>'salaires 24%'!J60*0.0082*1.075*179/209</f>
        <v>48.189664856459331</v>
      </c>
    </row>
    <row r="61" spans="1:10">
      <c r="A61" s="5">
        <v>300</v>
      </c>
      <c r="B61" s="17">
        <f>'salaires 24%'!B61*0.0082*1.075*179/209</f>
        <v>40.368187057416272</v>
      </c>
      <c r="C61" s="17">
        <f>'salaires 24%'!C61*0.0082*1.075*179/209</f>
        <v>41.485541028708141</v>
      </c>
      <c r="D61" s="17">
        <f>'salaires 24%'!D61*0.0082*1.075*179/209</f>
        <v>42.595345311004777</v>
      </c>
      <c r="E61" s="17">
        <f>'salaires 24%'!E61*0.0082*1.075*179/209</f>
        <v>43.705149593301442</v>
      </c>
      <c r="F61" s="17">
        <f>'salaires 24%'!F61*0.0082*1.075*179/209</f>
        <v>45.184888636363645</v>
      </c>
      <c r="G61" s="17">
        <f>'salaires 24%'!G61*0.0082*1.075*179/209</f>
        <v>46.664627679425834</v>
      </c>
      <c r="H61" s="17">
        <f>'salaires 24%'!H61*0.0082*1.075*179/209</f>
        <v>48.151916411483256</v>
      </c>
      <c r="I61" s="17">
        <f>'salaires 24%'!I61*0.0082*1.075*179/209</f>
        <v>48.703043708133968</v>
      </c>
      <c r="J61" s="17">
        <f>'salaires 24%'!J61*0.0082*1.075*179/209</f>
        <v>49.261720693779907</v>
      </c>
    </row>
    <row r="62" spans="1:10">
      <c r="A62" s="5">
        <v>305</v>
      </c>
      <c r="B62" s="17">
        <f>'salaires 24%'!B62*0.0082*1.075*179/209</f>
        <v>41.274149736842105</v>
      </c>
      <c r="C62" s="17">
        <f>'salaires 24%'!C62*0.0082*1.075*179/209</f>
        <v>42.406603086124406</v>
      </c>
      <c r="D62" s="17">
        <f>'salaires 24%'!D62*0.0082*1.075*179/209</f>
        <v>43.546606124401919</v>
      </c>
      <c r="E62" s="17">
        <f>'salaires 24%'!E62*0.0082*1.075*179/209</f>
        <v>44.679059473684212</v>
      </c>
      <c r="F62" s="17">
        <f>'salaires 24%'!F62*0.0082*1.075*179/209</f>
        <v>46.19654696172249</v>
      </c>
      <c r="G62" s="17">
        <f>'salaires 24%'!G62*0.0082*1.075*179/209</f>
        <v>47.714034449760767</v>
      </c>
      <c r="H62" s="17">
        <f>'salaires 24%'!H62*0.0082*1.075*179/209</f>
        <v>49.223972248803825</v>
      </c>
      <c r="I62" s="17">
        <f>'salaires 24%'!I62*0.0082*1.075*179/209</f>
        <v>49.790198923444976</v>
      </c>
      <c r="J62" s="17">
        <f>'salaires 24%'!J62*0.0082*1.075*179/209</f>
        <v>50.363975287081345</v>
      </c>
    </row>
    <row r="63" spans="1:10">
      <c r="A63" s="5">
        <v>310</v>
      </c>
      <c r="B63" s="17">
        <f>'salaires 24%'!B63*0.0082*1.075*179/209</f>
        <v>42.195211794258377</v>
      </c>
      <c r="C63" s="17">
        <f>'salaires 24%'!C63*0.0082*1.075*179/209</f>
        <v>43.350314210526314</v>
      </c>
      <c r="D63" s="17">
        <f>'salaires 24%'!D63*0.0082*1.075*179/209</f>
        <v>44.512966315789477</v>
      </c>
      <c r="E63" s="17">
        <f>'salaires 24%'!E63*0.0082*1.075*179/209</f>
        <v>45.675618421052633</v>
      </c>
      <c r="F63" s="17">
        <f>'salaires 24%'!F63*0.0082*1.075*179/209</f>
        <v>47.223304665071765</v>
      </c>
      <c r="G63" s="17">
        <f>'salaires 24%'!G63*0.0082*1.075*179/209</f>
        <v>48.770990909090912</v>
      </c>
      <c r="H63" s="17">
        <f>'salaires 24%'!H63*0.0082*1.075*179/209</f>
        <v>50.318677153110052</v>
      </c>
      <c r="I63" s="17">
        <f>'salaires 24%'!I63*0.0082*1.075*179/209</f>
        <v>50.900003205741633</v>
      </c>
      <c r="J63" s="17">
        <f>'salaires 24%'!J63*0.0082*1.075*179/209</f>
        <v>51.481329258373201</v>
      </c>
    </row>
    <row r="64" spans="1:10">
      <c r="A64" s="5">
        <v>315</v>
      </c>
      <c r="B64" s="17">
        <f>'salaires 24%'!B64*0.0082*1.075*179/209</f>
        <v>43.138922918660292</v>
      </c>
      <c r="C64" s="17">
        <f>'salaires 24%'!C64*0.0082*1.075*179/209</f>
        <v>44.324224090909091</v>
      </c>
      <c r="D64" s="17">
        <f>'salaires 24%'!D64*0.0082*1.075*179/209</f>
        <v>45.509525263157897</v>
      </c>
      <c r="E64" s="17">
        <f>'salaires 24%'!E64*0.0082*1.075*179/209</f>
        <v>46.694826435406704</v>
      </c>
      <c r="F64" s="17">
        <f>'salaires 24%'!F64*0.0082*1.075*179/209</f>
        <v>48.280261124401918</v>
      </c>
      <c r="G64" s="17">
        <f>'salaires 24%'!G64*0.0082*1.075*179/209</f>
        <v>49.865695813397132</v>
      </c>
      <c r="H64" s="17">
        <f>'salaires 24%'!H64*0.0082*1.075*179/209</f>
        <v>51.443580813397134</v>
      </c>
      <c r="I64" s="17">
        <f>'salaires 24%'!I64*0.0082*1.075*179/209</f>
        <v>52.040006244019139</v>
      </c>
      <c r="J64" s="17">
        <f>'salaires 24%'!J64*0.0082*1.075*179/209</f>
        <v>52.636431674641152</v>
      </c>
    </row>
    <row r="65" spans="1:10">
      <c r="A65" s="5">
        <v>320</v>
      </c>
      <c r="B65" s="17">
        <f>'salaires 24%'!B65*0.0082*1.075*179/209</f>
        <v>44.112832799043069</v>
      </c>
      <c r="C65" s="17">
        <f>'salaires 24%'!C65*0.0082*1.075*179/209</f>
        <v>45.328332727272731</v>
      </c>
      <c r="D65" s="17">
        <f>'salaires 24%'!D65*0.0082*1.075*179/209</f>
        <v>46.536282966507173</v>
      </c>
      <c r="E65" s="17">
        <f>'salaires 24%'!E65*0.0082*1.075*179/209</f>
        <v>47.751782894736841</v>
      </c>
      <c r="F65" s="17">
        <f>'salaires 24%'!F65*0.0082*1.075*179/209</f>
        <v>49.374966028708137</v>
      </c>
      <c r="G65" s="17">
        <f>'salaires 24%'!G65*0.0082*1.075*179/209</f>
        <v>50.990599473684206</v>
      </c>
      <c r="H65" s="17">
        <f>'salaires 24%'!H65*0.0082*1.075*179/209</f>
        <v>52.606232918660289</v>
      </c>
      <c r="I65" s="17">
        <f>'salaires 24%'!I65*0.0082*1.075*179/209</f>
        <v>53.21775772727274</v>
      </c>
      <c r="J65" s="17">
        <f>'salaires 24%'!J65*0.0082*1.075*179/209</f>
        <v>53.821732846889958</v>
      </c>
    </row>
    <row r="66" spans="1:10">
      <c r="A66" s="5">
        <v>325</v>
      </c>
      <c r="B66" s="17">
        <f>'salaires 24%'!B66*0.0082*1.075*179/209</f>
        <v>45.071643301435401</v>
      </c>
      <c r="C66" s="17">
        <f>'salaires 24%'!C66*0.0082*1.075*179/209</f>
        <v>46.30979229665072</v>
      </c>
      <c r="D66" s="17">
        <f>'salaires 24%'!D66*0.0082*1.075*179/209</f>
        <v>47.547941291866032</v>
      </c>
      <c r="E66" s="17">
        <f>'salaires 24%'!E66*0.0082*1.075*179/209</f>
        <v>48.793639976076562</v>
      </c>
      <c r="F66" s="17">
        <f>'salaires 24%'!F66*0.0082*1.075*179/209</f>
        <v>50.447021866028706</v>
      </c>
      <c r="G66" s="17">
        <f>'salaires 24%'!G66*0.0082*1.075*179/209</f>
        <v>52.100403755980871</v>
      </c>
      <c r="H66" s="17">
        <f>'salaires 24%'!H66*0.0082*1.075*179/209</f>
        <v>53.753785645933021</v>
      </c>
      <c r="I66" s="17">
        <f>'salaires 24%'!I66*0.0082*1.075*179/209</f>
        <v>54.37286014354067</v>
      </c>
      <c r="J66" s="17">
        <f>'salaires 24%'!J66*0.0082*1.075*179/209</f>
        <v>54.991934641148326</v>
      </c>
    </row>
    <row r="67" spans="1:10">
      <c r="A67" s="5">
        <v>330</v>
      </c>
      <c r="B67" s="17">
        <f>'salaires 24%'!B67*0.0082*1.075*179/209</f>
        <v>46.053102870813397</v>
      </c>
      <c r="C67" s="17">
        <f>'salaires 24%'!C67*0.0082*1.075*179/209</f>
        <v>47.313900933014359</v>
      </c>
      <c r="D67" s="17">
        <f>'salaires 24%'!D67*0.0082*1.075*179/209</f>
        <v>48.582248684210526</v>
      </c>
      <c r="E67" s="17">
        <f>'salaires 24%'!E67*0.0082*1.075*179/209</f>
        <v>49.8505964354067</v>
      </c>
      <c r="F67" s="17">
        <f>'salaires 24%'!F67*0.0082*1.075*179/209</f>
        <v>51.54172677033494</v>
      </c>
      <c r="G67" s="17">
        <f>'salaires 24%'!G67*0.0082*1.075*179/209</f>
        <v>53.232857105263164</v>
      </c>
      <c r="H67" s="17">
        <f>'salaires 24%'!H67*0.0082*1.075*179/209</f>
        <v>54.923987440191389</v>
      </c>
      <c r="I67" s="17">
        <f>'salaires 24%'!I67*0.0082*1.075*179/209</f>
        <v>55.558161315789476</v>
      </c>
      <c r="J67" s="17">
        <f>'salaires 24%'!J67*0.0082*1.075*179/209</f>
        <v>56.192335191387563</v>
      </c>
    </row>
    <row r="68" spans="1:10">
      <c r="A68" s="5">
        <v>340</v>
      </c>
      <c r="B68" s="17">
        <f>'salaires 24%'!B68*0.0082*1.075*179/209</f>
        <v>47.185556220095705</v>
      </c>
      <c r="C68" s="17">
        <f>'salaires 24%'!C68*0.0082*1.075*179/209</f>
        <v>48.484102727272727</v>
      </c>
      <c r="D68" s="17">
        <f>'salaires 24%'!D68*0.0082*1.075*179/209</f>
        <v>49.782649234449764</v>
      </c>
      <c r="E68" s="17">
        <f>'salaires 24%'!E68*0.0082*1.075*179/209</f>
        <v>51.081195741626793</v>
      </c>
      <c r="F68" s="17">
        <f>'salaires 24%'!F68*0.0082*1.075*179/209</f>
        <v>52.810074521531099</v>
      </c>
      <c r="G68" s="17">
        <f>'salaires 24%'!G68*0.0082*1.075*179/209</f>
        <v>54.538953301435413</v>
      </c>
      <c r="H68" s="17">
        <f>'salaires 24%'!H68*0.0082*1.075*179/209</f>
        <v>56.275381770334931</v>
      </c>
      <c r="I68" s="17">
        <f>'salaires 24%'!I68*0.0082*1.075*179/209</f>
        <v>56.924655023923449</v>
      </c>
      <c r="J68" s="17">
        <f>'salaires 24%'!J68*0.0082*1.075*179/209</f>
        <v>57.573928277511968</v>
      </c>
    </row>
    <row r="69" spans="1:10">
      <c r="A69" s="5">
        <v>350</v>
      </c>
      <c r="B69" s="17">
        <f>'salaires 24%'!B69*0.0082*1.075*179/209</f>
        <v>48.227413301435405</v>
      </c>
      <c r="C69" s="17">
        <f>'salaires 24%'!C69*0.0082*1.075*179/209</f>
        <v>49.556158564593296</v>
      </c>
      <c r="D69" s="17">
        <f>'salaires 24%'!D69*0.0082*1.075*179/209</f>
        <v>50.884903827751195</v>
      </c>
      <c r="E69" s="17">
        <f>'salaires 24%'!E69*0.0082*1.075*179/209</f>
        <v>52.213649090909087</v>
      </c>
      <c r="F69" s="17">
        <f>'salaires 24%'!F69*0.0082*1.075*179/209</f>
        <v>53.980276315789474</v>
      </c>
      <c r="G69" s="17">
        <f>'salaires 24%'!G69*0.0082*1.075*179/209</f>
        <v>55.754453229665074</v>
      </c>
      <c r="H69" s="17">
        <f>'salaires 24%'!H69*0.0082*1.075*179/209</f>
        <v>57.521080454545455</v>
      </c>
      <c r="I69" s="17">
        <f>'salaires 24%'!I69*0.0082*1.075*179/209</f>
        <v>58.185453086124404</v>
      </c>
      <c r="J69" s="17">
        <f>'salaires 24%'!J69*0.0082*1.075*179/209</f>
        <v>58.849825717703347</v>
      </c>
    </row>
    <row r="70" spans="1:10">
      <c r="A70" s="5">
        <v>355</v>
      </c>
      <c r="B70" s="17">
        <f>'salaires 24%'!B70*0.0082*1.075*179/209</f>
        <v>49.337217583732055</v>
      </c>
      <c r="C70" s="17">
        <f>'salaires 24%'!C70*0.0082*1.075*179/209</f>
        <v>50.696161602870809</v>
      </c>
      <c r="D70" s="17">
        <f>'salaires 24%'!D70*0.0082*1.075*179/209</f>
        <v>52.05510562200957</v>
      </c>
      <c r="E70" s="17">
        <f>'salaires 24%'!E70*0.0082*1.075*179/209</f>
        <v>53.414049641148331</v>
      </c>
      <c r="F70" s="17">
        <f>'salaires 24%'!F70*0.0082*1.075*179/209</f>
        <v>55.218425311004779</v>
      </c>
      <c r="G70" s="17">
        <f>'salaires 24%'!G70*0.0082*1.075*179/209</f>
        <v>57.03035066985646</v>
      </c>
      <c r="H70" s="17">
        <f>'salaires 24%'!H70*0.0082*1.075*179/209</f>
        <v>58.842276028708135</v>
      </c>
      <c r="I70" s="17">
        <f>'salaires 24%'!I70*0.0082*1.075*179/209</f>
        <v>59.521748038277515</v>
      </c>
      <c r="J70" s="17">
        <f>'salaires 24%'!J70*0.0082*1.075*179/209</f>
        <v>60.201220047846896</v>
      </c>
    </row>
    <row r="71" spans="1:10">
      <c r="A71" s="5">
        <v>360</v>
      </c>
      <c r="B71" s="17">
        <f>'salaires 24%'!B71*0.0082*1.075*179/209</f>
        <v>50.477220622009568</v>
      </c>
      <c r="C71" s="17">
        <f>'salaires 24%'!C71*0.0082*1.075*179/209</f>
        <v>51.866363397129184</v>
      </c>
      <c r="D71" s="17">
        <f>'salaires 24%'!D71*0.0082*1.075*179/209</f>
        <v>53.255506172248801</v>
      </c>
      <c r="E71" s="17">
        <f>'salaires 24%'!E71*0.0082*1.075*179/209</f>
        <v>54.644648947368424</v>
      </c>
      <c r="F71" s="17">
        <f>'salaires 24%'!F71*0.0082*1.075*179/209</f>
        <v>56.494322751196179</v>
      </c>
      <c r="G71" s="17">
        <f>'salaires 24%'!G71*0.0082*1.075*179/209</f>
        <v>58.351546244019133</v>
      </c>
      <c r="H71" s="17">
        <f>'salaires 24%'!H71*0.0082*1.075*179/209</f>
        <v>60.201220047846896</v>
      </c>
      <c r="I71" s="17">
        <f>'salaires 24%'!I71*0.0082*1.075*179/209</f>
        <v>60.895791435406707</v>
      </c>
      <c r="J71" s="17">
        <f>'salaires 24%'!J71*0.0082*1.075*179/209</f>
        <v>61.590362822966505</v>
      </c>
    </row>
    <row r="72" spans="1:10">
      <c r="A72" s="5">
        <v>365</v>
      </c>
      <c r="B72" s="17">
        <f>'salaires 24%'!B72*0.0082*1.075*179/209</f>
        <v>51.632323038277512</v>
      </c>
      <c r="C72" s="17">
        <f>'salaires 24%'!C72*0.0082*1.075*179/209</f>
        <v>53.05921425837321</v>
      </c>
      <c r="D72" s="17">
        <f>'salaires 24%'!D72*0.0082*1.075*179/209</f>
        <v>54.478555789473688</v>
      </c>
      <c r="E72" s="17">
        <f>'salaires 24%'!E72*0.0082*1.075*179/209</f>
        <v>55.897897320574167</v>
      </c>
      <c r="F72" s="17">
        <f>'salaires 24%'!F72*0.0082*1.075*179/209</f>
        <v>57.792869258373209</v>
      </c>
      <c r="G72" s="17">
        <f>'salaires 24%'!G72*0.0082*1.075*179/209</f>
        <v>59.687841196172243</v>
      </c>
      <c r="H72" s="17">
        <f>'salaires 24%'!H72*0.0082*1.075*179/209</f>
        <v>61.582813133971285</v>
      </c>
      <c r="I72" s="17">
        <f>'salaires 24%'!I72*0.0082*1.075*179/209</f>
        <v>62.292483899521535</v>
      </c>
      <c r="J72" s="17">
        <f>'salaires 24%'!J72*0.0082*1.075*179/209</f>
        <v>63.002154665071778</v>
      </c>
    </row>
    <row r="73" spans="1:10">
      <c r="A73" s="5">
        <v>370</v>
      </c>
      <c r="B73" s="17">
        <f>'salaires 24%'!B73*0.0082*1.075*179/209</f>
        <v>52.817624210526319</v>
      </c>
      <c r="C73" s="17">
        <f>'salaires 24%'!C73*0.0082*1.075*179/209</f>
        <v>54.274714186602871</v>
      </c>
      <c r="D73" s="17">
        <f>'salaires 24%'!D73*0.0082*1.075*179/209</f>
        <v>55.731804162679417</v>
      </c>
      <c r="E73" s="17">
        <f>'salaires 24%'!E73*0.0082*1.075*179/209</f>
        <v>57.181344449760772</v>
      </c>
      <c r="F73" s="17">
        <f>'salaires 24%'!F73*0.0082*1.075*179/209</f>
        <v>59.1216145215311</v>
      </c>
      <c r="G73" s="17">
        <f>'salaires 24%'!G73*0.0082*1.075*179/209</f>
        <v>61.061884593301436</v>
      </c>
      <c r="H73" s="17">
        <f>'salaires 24%'!H73*0.0082*1.075*179/209</f>
        <v>62.994604976076552</v>
      </c>
      <c r="I73" s="17">
        <f>'salaires 24%'!I73*0.0082*1.075*179/209</f>
        <v>63.726924808612438</v>
      </c>
      <c r="J73" s="17">
        <f>'salaires 24%'!J73*0.0082*1.075*179/209</f>
        <v>64.451694952153105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J73"/>
  <sheetViews>
    <sheetView workbookViewId="0">
      <selection activeCell="D3" sqref="D3"/>
    </sheetView>
  </sheetViews>
  <sheetFormatPr baseColWidth="10" defaultRowHeight="12.3"/>
  <sheetData>
    <row r="2" spans="1:10" ht="15">
      <c r="A2" s="21"/>
      <c r="B2" s="22"/>
      <c r="C2" s="22"/>
      <c r="D2" s="24" t="s">
        <v>38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'salaires 24%'!B7*0.0082*1.075*167/209</f>
        <v>10.713261746411483</v>
      </c>
      <c r="C7" s="17">
        <f>'salaires 24%'!C7*0.0082*1.075*167/209</f>
        <v>11.002047894736842</v>
      </c>
      <c r="D7" s="17">
        <f>'salaires 24%'!D7*0.0082*1.075*167/209</f>
        <v>11.297877607655503</v>
      </c>
      <c r="E7" s="17">
        <f>'salaires 24%'!E7*0.0082*1.075*167/209</f>
        <v>11.593707320574163</v>
      </c>
      <c r="F7" s="17">
        <f>'salaires 24%'!F7*0.0082*1.075*167/209</f>
        <v>11.988146937799044</v>
      </c>
      <c r="G7" s="17">
        <f>'salaires 24%'!G7*0.0082*1.075*167/209</f>
        <v>12.382586555023924</v>
      </c>
      <c r="H7" s="17">
        <f>'salaires 24%'!H7*0.0082*1.075*167/209</f>
        <v>12.777026172248805</v>
      </c>
      <c r="I7" s="17">
        <f>'salaires 24%'!I7*0.0082*1.075*167/209</f>
        <v>12.924941028708135</v>
      </c>
      <c r="J7" s="17">
        <f>'salaires 24%'!J7*0.0082*1.075*167/209</f>
        <v>13.065812320574164</v>
      </c>
    </row>
    <row r="8" spans="1:10">
      <c r="A8" s="5">
        <v>35</v>
      </c>
      <c r="B8" s="17">
        <f>'salaires 24%'!B8*0.0082*1.075*167/209</f>
        <v>10.917525119617224</v>
      </c>
      <c r="C8" s="17">
        <f>'salaires 24%'!C8*0.0082*1.075*167/209</f>
        <v>11.220398397129188</v>
      </c>
      <c r="D8" s="17">
        <f>'salaires 24%'!D8*0.0082*1.075*167/209</f>
        <v>11.516228110047848</v>
      </c>
      <c r="E8" s="17">
        <f>'salaires 24%'!E8*0.0082*1.075*167/209</f>
        <v>11.81910138755981</v>
      </c>
      <c r="F8" s="17">
        <f>'salaires 24%'!F8*0.0082*1.075*167/209</f>
        <v>12.220584569377991</v>
      </c>
      <c r="G8" s="17">
        <f>'salaires 24%'!G8*0.0082*1.075*167/209</f>
        <v>12.622067751196173</v>
      </c>
      <c r="H8" s="17">
        <f>'salaires 24%'!H8*0.0082*1.075*167/209</f>
        <v>13.016507368421053</v>
      </c>
      <c r="I8" s="17">
        <f>'salaires 24%'!I8*0.0082*1.075*167/209</f>
        <v>13.171465789473684</v>
      </c>
      <c r="J8" s="17">
        <f>'salaires 24%'!J8*0.0082*1.075*167/209</f>
        <v>13.319380645933014</v>
      </c>
    </row>
    <row r="9" spans="1:10">
      <c r="A9" s="5">
        <v>40</v>
      </c>
      <c r="B9" s="17">
        <f>'salaires 24%'!B9*0.0082*1.075*167/209</f>
        <v>11.128832057416268</v>
      </c>
      <c r="C9" s="17">
        <f>'salaires 24%'!C9*0.0082*1.075*167/209</f>
        <v>11.438748899521531</v>
      </c>
      <c r="D9" s="17">
        <f>'salaires 24%'!D9*0.0082*1.075*167/209</f>
        <v>11.741622177033495</v>
      </c>
      <c r="E9" s="17">
        <f>'salaires 24%'!E9*0.0082*1.075*167/209</f>
        <v>12.051539019138756</v>
      </c>
      <c r="F9" s="17">
        <f>'salaires 24%'!F9*0.0082*1.075*167/209</f>
        <v>12.46006576555024</v>
      </c>
      <c r="G9" s="17">
        <f>'salaires 24%'!G9*0.0082*1.075*167/209</f>
        <v>12.868592511961721</v>
      </c>
      <c r="H9" s="17">
        <f>'salaires 24%'!H9*0.0082*1.075*167/209</f>
        <v>13.277119258373206</v>
      </c>
      <c r="I9" s="17">
        <f>'salaires 24%'!I9*0.0082*1.075*167/209</f>
        <v>13.432077679425838</v>
      </c>
      <c r="J9" s="17">
        <f>'salaires 24%'!J9*0.0082*1.075*167/209</f>
        <v>13.579992535885168</v>
      </c>
    </row>
    <row r="10" spans="1:10">
      <c r="A10" s="5">
        <v>45</v>
      </c>
      <c r="B10" s="17">
        <f>'salaires 24%'!B10*0.0082*1.075*167/209</f>
        <v>11.354226124401915</v>
      </c>
      <c r="C10" s="17">
        <f>'salaires 24%'!C10*0.0082*1.075*167/209</f>
        <v>11.664142966507178</v>
      </c>
      <c r="D10" s="17">
        <f>'salaires 24%'!D10*0.0082*1.075*167/209</f>
        <v>11.97405980861244</v>
      </c>
      <c r="E10" s="17">
        <f>'salaires 24%'!E10*0.0082*1.075*167/209</f>
        <v>12.291020215311006</v>
      </c>
      <c r="F10" s="17">
        <f>'salaires 24%'!F10*0.0082*1.075*167/209</f>
        <v>12.706590526315791</v>
      </c>
      <c r="G10" s="17">
        <f>'salaires 24%'!G10*0.0082*1.075*167/209</f>
        <v>13.122160837320573</v>
      </c>
      <c r="H10" s="17">
        <f>'salaires 24%'!H10*0.0082*1.075*167/209</f>
        <v>13.53773114832536</v>
      </c>
      <c r="I10" s="17">
        <f>'salaires 24%'!I10*0.0082*1.075*167/209</f>
        <v>13.692689569377992</v>
      </c>
      <c r="J10" s="17">
        <f>'salaires 24%'!J10*0.0082*1.075*167/209</f>
        <v>13.854691555023923</v>
      </c>
    </row>
    <row r="11" spans="1:10">
      <c r="A11" s="5">
        <v>50</v>
      </c>
      <c r="B11" s="17">
        <f>'salaires 24%'!B11*0.0082*1.075*167/209</f>
        <v>11.579620191387558</v>
      </c>
      <c r="C11" s="17">
        <f>'salaires 24%'!C11*0.0082*1.075*167/209</f>
        <v>11.896580598086125</v>
      </c>
      <c r="D11" s="17">
        <f>'salaires 24%'!D11*0.0082*1.075*167/209</f>
        <v>12.213541004784689</v>
      </c>
      <c r="E11" s="17">
        <f>'salaires 24%'!E11*0.0082*1.075*167/209</f>
        <v>12.530501411483254</v>
      </c>
      <c r="F11" s="17">
        <f>'salaires 24%'!F11*0.0082*1.075*167/209</f>
        <v>12.960158851674642</v>
      </c>
      <c r="G11" s="17">
        <f>'salaires 24%'!G11*0.0082*1.075*167/209</f>
        <v>13.382772727272727</v>
      </c>
      <c r="H11" s="17">
        <f>'salaires 24%'!H11*0.0082*1.075*167/209</f>
        <v>13.805386602870817</v>
      </c>
      <c r="I11" s="17">
        <f>'salaires 24%'!I11*0.0082*1.075*167/209</f>
        <v>13.967388588516748</v>
      </c>
      <c r="J11" s="17">
        <f>'salaires 24%'!J11*0.0082*1.075*167/209</f>
        <v>14.129390574162679</v>
      </c>
    </row>
    <row r="12" spans="1:10">
      <c r="A12" s="5">
        <v>55</v>
      </c>
      <c r="B12" s="17">
        <f>'salaires 24%'!B12*0.0082*1.075*167/209</f>
        <v>11.797970693779906</v>
      </c>
      <c r="C12" s="17">
        <f>'salaires 24%'!C12*0.0082*1.075*167/209</f>
        <v>12.121974665071772</v>
      </c>
      <c r="D12" s="17">
        <f>'salaires 24%'!D12*0.0082*1.075*167/209</f>
        <v>12.445978636363638</v>
      </c>
      <c r="E12" s="17">
        <f>'salaires 24%'!E12*0.0082*1.075*167/209</f>
        <v>12.769982607655503</v>
      </c>
      <c r="F12" s="17">
        <f>'salaires 24%'!F12*0.0082*1.075*167/209</f>
        <v>13.206683612440195</v>
      </c>
      <c r="G12" s="17">
        <f>'salaires 24%'!G12*0.0082*1.075*167/209</f>
        <v>13.636341052631579</v>
      </c>
      <c r="H12" s="17">
        <f>'salaires 24%'!H12*0.0082*1.075*167/209</f>
        <v>14.07304205741627</v>
      </c>
      <c r="I12" s="17">
        <f>'salaires 24%'!I12*0.0082*1.075*167/209</f>
        <v>14.235044043062203</v>
      </c>
      <c r="J12" s="17">
        <f>'salaires 24%'!J12*0.0082*1.075*167/209</f>
        <v>14.397046028708132</v>
      </c>
    </row>
    <row r="13" spans="1:10">
      <c r="A13" s="5">
        <v>60</v>
      </c>
      <c r="B13" s="17">
        <f>'salaires 24%'!B13*0.0082*1.075*167/209</f>
        <v>12.023364760765549</v>
      </c>
      <c r="C13" s="17">
        <f>'salaires 24%'!C13*0.0082*1.075*167/209</f>
        <v>12.354412296650718</v>
      </c>
      <c r="D13" s="17">
        <f>'salaires 24%'!D13*0.0082*1.075*167/209</f>
        <v>12.685459832535885</v>
      </c>
      <c r="E13" s="17">
        <f>'salaires 24%'!E13*0.0082*1.075*167/209</f>
        <v>13.016507368421053</v>
      </c>
      <c r="F13" s="17">
        <f>'salaires 24%'!F13*0.0082*1.075*167/209</f>
        <v>13.460251937799045</v>
      </c>
      <c r="G13" s="17">
        <f>'salaires 24%'!G13*0.0082*1.075*167/209</f>
        <v>13.903996507177034</v>
      </c>
      <c r="H13" s="17">
        <f>'salaires 24%'!H13*0.0082*1.075*167/209</f>
        <v>14.340697511961723</v>
      </c>
      <c r="I13" s="17">
        <f>'salaires 24%'!I13*0.0082*1.075*167/209</f>
        <v>14.509743062200959</v>
      </c>
      <c r="J13" s="17">
        <f>'salaires 24%'!J13*0.0082*1.075*167/209</f>
        <v>14.671745047846889</v>
      </c>
    </row>
    <row r="14" spans="1:10">
      <c r="A14" s="5">
        <v>65</v>
      </c>
      <c r="B14" s="17">
        <f>'salaires 24%'!B14*0.0082*1.075*167/209</f>
        <v>12.269889521531102</v>
      </c>
      <c r="C14" s="17">
        <f>'salaires 24%'!C14*0.0082*1.075*167/209</f>
        <v>12.60798062200957</v>
      </c>
      <c r="D14" s="17">
        <f>'salaires 24%'!D14*0.0082*1.075*167/209</f>
        <v>12.946071722488041</v>
      </c>
      <c r="E14" s="17">
        <f>'salaires 24%'!E14*0.0082*1.075*167/209</f>
        <v>13.284162822966508</v>
      </c>
      <c r="F14" s="17">
        <f>'salaires 24%'!F14*0.0082*1.075*167/209</f>
        <v>13.734950956937801</v>
      </c>
      <c r="G14" s="17">
        <f>'salaires 24%'!G14*0.0082*1.075*167/209</f>
        <v>14.18573909090909</v>
      </c>
      <c r="H14" s="17">
        <f>'salaires 24%'!H14*0.0082*1.075*167/209</f>
        <v>14.636527224880382</v>
      </c>
      <c r="I14" s="17">
        <f>'salaires 24%'!I14*0.0082*1.075*167/209</f>
        <v>14.805572775119616</v>
      </c>
      <c r="J14" s="17">
        <f>'salaires 24%'!J14*0.0082*1.075*167/209</f>
        <v>14.974618325358852</v>
      </c>
    </row>
    <row r="15" spans="1:10">
      <c r="A15" s="5">
        <v>70</v>
      </c>
      <c r="B15" s="17">
        <f>'salaires 24%'!B15*0.0082*1.075*167/209</f>
        <v>12.530501411483254</v>
      </c>
      <c r="C15" s="17">
        <f>'salaires 24%'!C15*0.0082*1.075*167/209</f>
        <v>12.875636076555024</v>
      </c>
      <c r="D15" s="17">
        <f>'salaires 24%'!D15*0.0082*1.075*167/209</f>
        <v>13.220770741626794</v>
      </c>
      <c r="E15" s="17">
        <f>'salaires 24%'!E15*0.0082*1.075*167/209</f>
        <v>13.565905406698565</v>
      </c>
      <c r="F15" s="17">
        <f>'salaires 24%'!F15*0.0082*1.075*167/209</f>
        <v>14.023737105263157</v>
      </c>
      <c r="G15" s="17">
        <f>'salaires 24%'!G15*0.0082*1.075*167/209</f>
        <v>14.481568803827754</v>
      </c>
      <c r="H15" s="17">
        <f>'salaires 24%'!H15*0.0082*1.075*167/209</f>
        <v>14.946444066985647</v>
      </c>
      <c r="I15" s="17">
        <f>'salaires 24%'!I15*0.0082*1.075*167/209</f>
        <v>15.115489617224878</v>
      </c>
      <c r="J15" s="17">
        <f>'salaires 24%'!J15*0.0082*1.075*167/209</f>
        <v>15.291578732057417</v>
      </c>
    </row>
    <row r="16" spans="1:10">
      <c r="A16" s="5">
        <v>75</v>
      </c>
      <c r="B16" s="17">
        <f>'salaires 24%'!B16*0.0082*1.075*167/209</f>
        <v>12.7629390430622</v>
      </c>
      <c r="C16" s="17">
        <f>'salaires 24%'!C16*0.0082*1.075*167/209</f>
        <v>13.115117272727273</v>
      </c>
      <c r="D16" s="17">
        <f>'salaires 24%'!D16*0.0082*1.075*167/209</f>
        <v>13.467295502392346</v>
      </c>
      <c r="E16" s="17">
        <f>'salaires 24%'!E16*0.0082*1.075*167/209</f>
        <v>13.819473732057418</v>
      </c>
      <c r="F16" s="17">
        <f>'salaires 24%'!F16*0.0082*1.075*167/209</f>
        <v>14.284348995215311</v>
      </c>
      <c r="G16" s="17">
        <f>'salaires 24%'!G16*0.0082*1.075*167/209</f>
        <v>14.75626782296651</v>
      </c>
      <c r="H16" s="17">
        <f>'salaires 24%'!H16*0.0082*1.075*167/209</f>
        <v>15.221143086124403</v>
      </c>
      <c r="I16" s="17">
        <f>'salaires 24%'!I16*0.0082*1.075*167/209</f>
        <v>15.397232200956937</v>
      </c>
      <c r="J16" s="17">
        <f>'salaires 24%'!J16*0.0082*1.075*167/209</f>
        <v>15.573321315789475</v>
      </c>
    </row>
    <row r="17" spans="1:10">
      <c r="A17" s="5">
        <v>80</v>
      </c>
      <c r="B17" s="17">
        <f>'salaires 24%'!B17*0.0082*1.075*167/209</f>
        <v>12.995376674641147</v>
      </c>
      <c r="C17" s="17">
        <f>'salaires 24%'!C17*0.0082*1.075*167/209</f>
        <v>13.354598468899525</v>
      </c>
      <c r="D17" s="17">
        <f>'salaires 24%'!D17*0.0082*1.075*167/209</f>
        <v>13.706776698564594</v>
      </c>
      <c r="E17" s="17">
        <f>'salaires 24%'!E17*0.0082*1.075*167/209</f>
        <v>14.065998492822969</v>
      </c>
      <c r="F17" s="17">
        <f>'salaires 24%'!F17*0.0082*1.075*167/209</f>
        <v>14.544960885167463</v>
      </c>
      <c r="G17" s="17">
        <f>'salaires 24%'!G17*0.0082*1.075*167/209</f>
        <v>15.01687971291866</v>
      </c>
      <c r="H17" s="17">
        <f>'salaires 24%'!H17*0.0082*1.075*167/209</f>
        <v>15.49584210526316</v>
      </c>
      <c r="I17" s="17">
        <f>'salaires 24%'!I17*0.0082*1.075*167/209</f>
        <v>15.678974784688997</v>
      </c>
      <c r="J17" s="17">
        <f>'salaires 24%'!J17*0.0082*1.075*167/209</f>
        <v>15.855063899521532</v>
      </c>
    </row>
    <row r="18" spans="1:10">
      <c r="A18" s="5">
        <v>85</v>
      </c>
      <c r="B18" s="17">
        <f>'salaires 24%'!B18*0.0082*1.075*167/209</f>
        <v>13.291206387559811</v>
      </c>
      <c r="C18" s="17">
        <f>'salaires 24%'!C18*0.0082*1.075*167/209</f>
        <v>13.657471746411483</v>
      </c>
      <c r="D18" s="17">
        <f>'salaires 24%'!D18*0.0082*1.075*167/209</f>
        <v>14.023737105263157</v>
      </c>
      <c r="E18" s="17">
        <f>'salaires 24%'!E18*0.0082*1.075*167/209</f>
        <v>14.390002464114833</v>
      </c>
      <c r="F18" s="17">
        <f>'salaires 24%'!F18*0.0082*1.075*167/209</f>
        <v>14.876008421052632</v>
      </c>
      <c r="G18" s="17">
        <f>'salaires 24%'!G18*0.0082*1.075*167/209</f>
        <v>15.362014377990429</v>
      </c>
      <c r="H18" s="17">
        <f>'salaires 24%'!H18*0.0082*1.075*167/209</f>
        <v>15.848020334928231</v>
      </c>
      <c r="I18" s="17">
        <f>'salaires 24%'!I18*0.0082*1.075*167/209</f>
        <v>16.031153014354068</v>
      </c>
      <c r="J18" s="17">
        <f>'salaires 24%'!J18*0.0082*1.075*167/209</f>
        <v>16.214285693779903</v>
      </c>
    </row>
    <row r="19" spans="1:10">
      <c r="A19" s="5">
        <v>90</v>
      </c>
      <c r="B19" s="17">
        <f>'salaires 24%'!B19*0.0082*1.075*167/209</f>
        <v>13.594079665071771</v>
      </c>
      <c r="C19" s="17">
        <f>'salaires 24%'!C19*0.0082*1.075*167/209</f>
        <v>13.967388588516748</v>
      </c>
      <c r="D19" s="17">
        <f>'salaires 24%'!D19*0.0082*1.075*167/209</f>
        <v>14.347741076555026</v>
      </c>
      <c r="E19" s="17">
        <f>'salaires 24%'!E19*0.0082*1.075*167/209</f>
        <v>14.721050000000002</v>
      </c>
      <c r="F19" s="17">
        <f>'salaires 24%'!F19*0.0082*1.075*167/209</f>
        <v>15.221143086124403</v>
      </c>
      <c r="G19" s="17">
        <f>'salaires 24%'!G19*0.0082*1.075*167/209</f>
        <v>15.714192607655502</v>
      </c>
      <c r="H19" s="17">
        <f>'salaires 24%'!H19*0.0082*1.075*167/209</f>
        <v>16.214285693779903</v>
      </c>
      <c r="I19" s="17">
        <f>'salaires 24%'!I19*0.0082*1.075*167/209</f>
        <v>16.404461937799041</v>
      </c>
      <c r="J19" s="17">
        <f>'salaires 24%'!J19*0.0082*1.075*167/209</f>
        <v>16.58759461722488</v>
      </c>
    </row>
    <row r="20" spans="1:10">
      <c r="A20" s="5">
        <v>95</v>
      </c>
      <c r="B20" s="17">
        <f>'salaires 24%'!B20*0.0082*1.075*167/209</f>
        <v>13.889909377990429</v>
      </c>
      <c r="C20" s="17">
        <f>'salaires 24%'!C20*0.0082*1.075*167/209</f>
        <v>14.277305430622009</v>
      </c>
      <c r="D20" s="17">
        <f>'salaires 24%'!D20*0.0082*1.075*167/209</f>
        <v>14.657657918660288</v>
      </c>
      <c r="E20" s="17">
        <f>'salaires 24%'!E20*0.0082*1.075*167/209</f>
        <v>15.038010406698564</v>
      </c>
      <c r="F20" s="17">
        <f>'salaires 24%'!F20*0.0082*1.075*167/209</f>
        <v>15.55219062200957</v>
      </c>
      <c r="G20" s="17">
        <f>'salaires 24%'!G20*0.0082*1.075*167/209</f>
        <v>16.059327272727273</v>
      </c>
      <c r="H20" s="17">
        <f>'salaires 24%'!H20*0.0082*1.075*167/209</f>
        <v>16.573507488038281</v>
      </c>
      <c r="I20" s="17">
        <f>'salaires 24%'!I20*0.0082*1.075*167/209</f>
        <v>16.763683732057419</v>
      </c>
      <c r="J20" s="17">
        <f>'salaires 24%'!J20*0.0082*1.075*167/209</f>
        <v>16.953859976076554</v>
      </c>
    </row>
    <row r="21" spans="1:10">
      <c r="A21" s="5">
        <v>100</v>
      </c>
      <c r="B21" s="17">
        <f>'salaires 24%'!B21*0.0082*1.075*167/209</f>
        <v>14.206869784688998</v>
      </c>
      <c r="C21" s="17">
        <f>'salaires 24%'!C21*0.0082*1.075*167/209</f>
        <v>14.594265837320576</v>
      </c>
      <c r="D21" s="17">
        <f>'salaires 24%'!D21*0.0082*1.075*167/209</f>
        <v>14.988705454545457</v>
      </c>
      <c r="E21" s="17">
        <f>'salaires 24%'!E21*0.0082*1.075*167/209</f>
        <v>15.376101507177031</v>
      </c>
      <c r="F21" s="17">
        <f>'salaires 24%'!F21*0.0082*1.075*167/209</f>
        <v>15.897325287081339</v>
      </c>
      <c r="G21" s="17">
        <f>'salaires 24%'!G21*0.0082*1.075*167/209</f>
        <v>16.418549066985644</v>
      </c>
      <c r="H21" s="17">
        <f>'salaires 24%'!H21*0.0082*1.075*167/209</f>
        <v>16.939772846889952</v>
      </c>
      <c r="I21" s="17">
        <f>'salaires 24%'!I21*0.0082*1.075*167/209</f>
        <v>17.136992655502393</v>
      </c>
      <c r="J21" s="17">
        <f>'salaires 24%'!J21*0.0082*1.075*167/209</f>
        <v>17.334212464114835</v>
      </c>
    </row>
    <row r="22" spans="1:10">
      <c r="A22" s="5">
        <v>105</v>
      </c>
      <c r="B22" s="17">
        <f>'salaires 24%'!B22*0.0082*1.075*167/209</f>
        <v>14.537917320574163</v>
      </c>
      <c r="C22" s="17">
        <f>'salaires 24%'!C22*0.0082*1.075*167/209</f>
        <v>14.932356937799042</v>
      </c>
      <c r="D22" s="17">
        <f>'salaires 24%'!D22*0.0082*1.075*167/209</f>
        <v>15.333840119617225</v>
      </c>
      <c r="E22" s="17">
        <f>'salaires 24%'!E22*0.0082*1.075*167/209</f>
        <v>15.735323301435409</v>
      </c>
      <c r="F22" s="17">
        <f>'salaires 24%'!F22*0.0082*1.075*167/209</f>
        <v>16.270634210526314</v>
      </c>
      <c r="G22" s="17">
        <f>'salaires 24%'!G22*0.0082*1.075*167/209</f>
        <v>16.798901555023924</v>
      </c>
      <c r="H22" s="17">
        <f>'salaires 24%'!H22*0.0082*1.075*167/209</f>
        <v>17.334212464114835</v>
      </c>
      <c r="I22" s="17">
        <f>'salaires 24%'!I22*0.0082*1.075*167/209</f>
        <v>17.531432272727272</v>
      </c>
      <c r="J22" s="17">
        <f>'salaires 24%'!J22*0.0082*1.075*167/209</f>
        <v>17.735695645933014</v>
      </c>
    </row>
    <row r="23" spans="1:10">
      <c r="A23" s="5">
        <v>110</v>
      </c>
      <c r="B23" s="17">
        <f>'salaires 24%'!B23*0.0082*1.075*167/209</f>
        <v>14.876008421052632</v>
      </c>
      <c r="C23" s="17">
        <f>'salaires 24%'!C23*0.0082*1.075*167/209</f>
        <v>15.284535167464115</v>
      </c>
      <c r="D23" s="17">
        <f>'salaires 24%'!D23*0.0082*1.075*167/209</f>
        <v>15.693061913875598</v>
      </c>
      <c r="E23" s="17">
        <f>'salaires 24%'!E23*0.0082*1.075*167/209</f>
        <v>16.101588660287081</v>
      </c>
      <c r="F23" s="17">
        <f>'salaires 24%'!F23*0.0082*1.075*167/209</f>
        <v>16.650986698564594</v>
      </c>
      <c r="G23" s="17">
        <f>'salaires 24%'!G23*0.0082*1.075*167/209</f>
        <v>17.193341172248804</v>
      </c>
      <c r="H23" s="17">
        <f>'salaires 24%'!H23*0.0082*1.075*167/209</f>
        <v>17.742739210526317</v>
      </c>
      <c r="I23" s="17">
        <f>'salaires 24%'!I23*0.0082*1.075*167/209</f>
        <v>17.947002583732058</v>
      </c>
      <c r="J23" s="17">
        <f>'salaires 24%'!J23*0.0082*1.075*167/209</f>
        <v>18.151265956937802</v>
      </c>
    </row>
    <row r="24" spans="1:10">
      <c r="A24" s="5">
        <v>115</v>
      </c>
      <c r="B24" s="17">
        <f>'salaires 24%'!B24*0.0082*1.075*167/209</f>
        <v>15.242273779904304</v>
      </c>
      <c r="C24" s="17">
        <f>'salaires 24%'!C24*0.0082*1.075*167/209</f>
        <v>15.664887655502394</v>
      </c>
      <c r="D24" s="17">
        <f>'salaires 24%'!D24*0.0082*1.075*167/209</f>
        <v>16.080457966507179</v>
      </c>
      <c r="E24" s="17">
        <f>'salaires 24%'!E24*0.0082*1.075*167/209</f>
        <v>16.503071842105264</v>
      </c>
      <c r="F24" s="17">
        <f>'salaires 24%'!F24*0.0082*1.075*167/209</f>
        <v>17.059513444976076</v>
      </c>
      <c r="G24" s="17">
        <f>'salaires 24%'!G24*0.0082*1.075*167/209</f>
        <v>17.622998612440192</v>
      </c>
      <c r="H24" s="17">
        <f>'salaires 24%'!H24*0.0082*1.075*167/209</f>
        <v>18.179440215311004</v>
      </c>
      <c r="I24" s="17">
        <f>'salaires 24%'!I24*0.0082*1.075*167/209</f>
        <v>18.390747153110048</v>
      </c>
      <c r="J24" s="17">
        <f>'salaires 24%'!J24*0.0082*1.075*167/209</f>
        <v>18.602054090909093</v>
      </c>
    </row>
    <row r="25" spans="1:10">
      <c r="A25" s="5">
        <v>120</v>
      </c>
      <c r="B25" s="17">
        <f>'salaires 24%'!B25*0.0082*1.075*167/209</f>
        <v>15.664887655502394</v>
      </c>
      <c r="C25" s="17">
        <f>'salaires 24%'!C25*0.0082*1.075*167/209</f>
        <v>16.094545095693782</v>
      </c>
      <c r="D25" s="17">
        <f>'salaires 24%'!D25*0.0082*1.075*167/209</f>
        <v>16.524202535885166</v>
      </c>
      <c r="E25" s="17">
        <f>'salaires 24%'!E25*0.0082*1.075*167/209</f>
        <v>16.960903540669861</v>
      </c>
      <c r="F25" s="17">
        <f>'salaires 24%'!F25*0.0082*1.075*167/209</f>
        <v>17.531432272727272</v>
      </c>
      <c r="G25" s="17">
        <f>'salaires 24%'!G25*0.0082*1.075*167/209</f>
        <v>18.109004569377991</v>
      </c>
      <c r="H25" s="17">
        <f>'salaires 24%'!H25*0.0082*1.075*167/209</f>
        <v>18.679533301435406</v>
      </c>
      <c r="I25" s="17">
        <f>'salaires 24%'!I25*0.0082*1.075*167/209</f>
        <v>18.897883803827753</v>
      </c>
      <c r="J25" s="17">
        <f>'salaires 24%'!J25*0.0082*1.075*167/209</f>
        <v>19.116234306220097</v>
      </c>
    </row>
    <row r="26" spans="1:10">
      <c r="A26" s="5">
        <v>125</v>
      </c>
      <c r="B26" s="17">
        <f>'salaires 24%'!B26*0.0082*1.075*167/209</f>
        <v>16.059327272727273</v>
      </c>
      <c r="C26" s="17">
        <f>'salaires 24%'!C26*0.0082*1.075*167/209</f>
        <v>16.496028277511964</v>
      </c>
      <c r="D26" s="17">
        <f>'salaires 24%'!D26*0.0082*1.075*167/209</f>
        <v>16.939772846889952</v>
      </c>
      <c r="E26" s="17">
        <f>'salaires 24%'!E26*0.0082*1.075*167/209</f>
        <v>17.383517416267946</v>
      </c>
      <c r="F26" s="17">
        <f>'salaires 24%'!F26*0.0082*1.075*167/209</f>
        <v>17.968133277511964</v>
      </c>
      <c r="G26" s="17">
        <f>'salaires 24%'!G26*0.0082*1.075*167/209</f>
        <v>18.559792703349284</v>
      </c>
      <c r="H26" s="17">
        <f>'salaires 24%'!H26*0.0082*1.075*167/209</f>
        <v>19.151452129186605</v>
      </c>
      <c r="I26" s="17">
        <f>'salaires 24%'!I26*0.0082*1.075*167/209</f>
        <v>19.369802631578949</v>
      </c>
      <c r="J26" s="17">
        <f>'salaires 24%'!J26*0.0082*1.075*167/209</f>
        <v>19.595196698564592</v>
      </c>
    </row>
    <row r="27" spans="1:10">
      <c r="A27" s="5">
        <v>130</v>
      </c>
      <c r="B27" s="17">
        <f>'salaires 24%'!B27*0.0082*1.075*167/209</f>
        <v>16.446723325358853</v>
      </c>
      <c r="C27" s="17">
        <f>'salaires 24%'!C27*0.0082*1.075*167/209</f>
        <v>16.904555023923447</v>
      </c>
      <c r="D27" s="17">
        <f>'salaires 24%'!D27*0.0082*1.075*167/209</f>
        <v>17.355343157894737</v>
      </c>
      <c r="E27" s="17">
        <f>'salaires 24%'!E27*0.0082*1.075*167/209</f>
        <v>17.806131291866027</v>
      </c>
      <c r="F27" s="17">
        <f>'salaires 24%'!F27*0.0082*1.075*167/209</f>
        <v>18.411877846889951</v>
      </c>
      <c r="G27" s="17">
        <f>'salaires 24%'!G27*0.0082*1.075*167/209</f>
        <v>19.017624401913878</v>
      </c>
      <c r="H27" s="17">
        <f>'salaires 24%'!H27*0.0082*1.075*167/209</f>
        <v>19.616327392344502</v>
      </c>
      <c r="I27" s="17">
        <f>'salaires 24%'!I27*0.0082*1.075*167/209</f>
        <v>19.841721459330145</v>
      </c>
      <c r="J27" s="17">
        <f>'salaires 24%'!J27*0.0082*1.075*167/209</f>
        <v>20.074159090909092</v>
      </c>
    </row>
    <row r="28" spans="1:10">
      <c r="A28" s="5">
        <v>135</v>
      </c>
      <c r="B28" s="17">
        <f>'salaires 24%'!B28*0.0082*1.075*167/209</f>
        <v>16.855250071770335</v>
      </c>
      <c r="C28" s="17">
        <f>'salaires 24%'!C28*0.0082*1.075*167/209</f>
        <v>17.320125334928228</v>
      </c>
      <c r="D28" s="17">
        <f>'salaires 24%'!D28*0.0082*1.075*167/209</f>
        <v>17.785000598086128</v>
      </c>
      <c r="E28" s="17">
        <f>'salaires 24%'!E28*0.0082*1.075*167/209</f>
        <v>18.249875861244021</v>
      </c>
      <c r="F28" s="17">
        <f>'salaires 24%'!F28*0.0082*1.075*167/209</f>
        <v>18.862665980861244</v>
      </c>
      <c r="G28" s="17">
        <f>'salaires 24%'!G28*0.0082*1.075*167/209</f>
        <v>19.482499665071771</v>
      </c>
      <c r="H28" s="17">
        <f>'salaires 24%'!H28*0.0082*1.075*167/209</f>
        <v>20.102333349282297</v>
      </c>
      <c r="I28" s="17">
        <f>'salaires 24%'!I28*0.0082*1.075*167/209</f>
        <v>20.334770980861244</v>
      </c>
      <c r="J28" s="17">
        <f>'salaires 24%'!J28*0.0082*1.075*167/209</f>
        <v>20.567208612440194</v>
      </c>
    </row>
    <row r="29" spans="1:10">
      <c r="A29" s="5">
        <v>140</v>
      </c>
      <c r="B29" s="17">
        <f>'salaires 24%'!B29*0.0082*1.075*167/209</f>
        <v>17.270820382775121</v>
      </c>
      <c r="C29" s="17">
        <f>'salaires 24%'!C29*0.0082*1.075*167/209</f>
        <v>17.749782775119616</v>
      </c>
      <c r="D29" s="17">
        <f>'salaires 24%'!D29*0.0082*1.075*167/209</f>
        <v>18.221701602870812</v>
      </c>
      <c r="E29" s="17">
        <f>'salaires 24%'!E29*0.0082*1.075*167/209</f>
        <v>18.700663995215312</v>
      </c>
      <c r="F29" s="17">
        <f>'salaires 24%'!F29*0.0082*1.075*167/209</f>
        <v>19.334584808612437</v>
      </c>
      <c r="G29" s="17">
        <f>'salaires 24%'!G29*0.0082*1.075*167/209</f>
        <v>19.968505622009573</v>
      </c>
      <c r="H29" s="17">
        <f>'salaires 24%'!H29*0.0082*1.075*167/209</f>
        <v>20.602426435406702</v>
      </c>
      <c r="I29" s="17">
        <f>'salaires 24%'!I29*0.0082*1.075*167/209</f>
        <v>20.834864066985649</v>
      </c>
      <c r="J29" s="17">
        <f>'salaires 24%'!J29*0.0082*1.075*167/209</f>
        <v>21.074345263157895</v>
      </c>
    </row>
    <row r="30" spans="1:10">
      <c r="A30" s="5">
        <v>145</v>
      </c>
      <c r="B30" s="17">
        <f>'salaires 24%'!B30*0.0082*1.075*167/209</f>
        <v>17.700477822966505</v>
      </c>
      <c r="C30" s="17">
        <f>'salaires 24%'!C30*0.0082*1.075*167/209</f>
        <v>18.193527344497607</v>
      </c>
      <c r="D30" s="17">
        <f>'salaires 24%'!D30*0.0082*1.075*167/209</f>
        <v>18.679533301435406</v>
      </c>
      <c r="E30" s="17">
        <f>'salaires 24%'!E30*0.0082*1.075*167/209</f>
        <v>19.165539258373204</v>
      </c>
      <c r="F30" s="17">
        <f>'salaires 24%'!F30*0.0082*1.075*167/209</f>
        <v>19.813547200956936</v>
      </c>
      <c r="G30" s="17">
        <f>'salaires 24%'!G30*0.0082*1.075*167/209</f>
        <v>20.461555143540672</v>
      </c>
      <c r="H30" s="17">
        <f>'salaires 24%'!H30*0.0082*1.075*167/209</f>
        <v>21.116606650717703</v>
      </c>
      <c r="I30" s="17">
        <f>'salaires 24%'!I30*0.0082*1.075*167/209</f>
        <v>21.356087846889956</v>
      </c>
      <c r="J30" s="17">
        <f>'salaires 24%'!J30*0.0082*1.075*167/209</f>
        <v>21.602612607655505</v>
      </c>
    </row>
    <row r="31" spans="1:10">
      <c r="A31" s="5">
        <v>150</v>
      </c>
      <c r="B31" s="17">
        <f>'salaires 24%'!B31*0.0082*1.075*167/209</f>
        <v>18.137178827751196</v>
      </c>
      <c r="C31" s="17">
        <f>'salaires 24%'!C31*0.0082*1.075*167/209</f>
        <v>18.637271913875598</v>
      </c>
      <c r="D31" s="17">
        <f>'salaires 24%'!D31*0.0082*1.075*167/209</f>
        <v>19.137365000000003</v>
      </c>
      <c r="E31" s="17">
        <f>'salaires 24%'!E31*0.0082*1.075*167/209</f>
        <v>19.637458086124404</v>
      </c>
      <c r="F31" s="17">
        <f>'salaires 24%'!F31*0.0082*1.075*167/209</f>
        <v>20.299553157894735</v>
      </c>
      <c r="G31" s="17">
        <f>'salaires 24%'!G31*0.0082*1.075*167/209</f>
        <v>20.968691794258373</v>
      </c>
      <c r="H31" s="17">
        <f>'salaires 24%'!H31*0.0082*1.075*167/209</f>
        <v>21.630786866028711</v>
      </c>
      <c r="I31" s="17">
        <f>'salaires 24%'!I31*0.0082*1.075*167/209</f>
        <v>21.884355191387563</v>
      </c>
      <c r="J31" s="17">
        <f>'salaires 24%'!J31*0.0082*1.075*167/209</f>
        <v>22.130879952153112</v>
      </c>
    </row>
    <row r="32" spans="1:10">
      <c r="A32" s="4">
        <v>155</v>
      </c>
      <c r="B32" s="17">
        <f>'salaires 24%'!B32*0.0082*1.075*167/209</f>
        <v>18.580923397129187</v>
      </c>
      <c r="C32" s="17">
        <f>'salaires 24%'!C32*0.0082*1.075*167/209</f>
        <v>19.088060047846891</v>
      </c>
      <c r="D32" s="17">
        <f>'salaires 24%'!D32*0.0082*1.075*167/209</f>
        <v>19.602240263157896</v>
      </c>
      <c r="E32" s="17">
        <f>'salaires 24%'!E32*0.0082*1.075*167/209</f>
        <v>20.109376913875597</v>
      </c>
      <c r="F32" s="17">
        <f>'salaires 24%'!F32*0.0082*1.075*167/209</f>
        <v>20.792602679425837</v>
      </c>
      <c r="G32" s="17">
        <f>'salaires 24%'!G32*0.0082*1.075*167/209</f>
        <v>21.475828444976077</v>
      </c>
      <c r="H32" s="17">
        <f>'salaires 24%'!H32*0.0082*1.075*167/209</f>
        <v>22.159054210526321</v>
      </c>
      <c r="I32" s="17">
        <f>'salaires 24%'!I32*0.0082*1.075*167/209</f>
        <v>22.41262253588517</v>
      </c>
      <c r="J32" s="17">
        <f>'salaires 24%'!J32*0.0082*1.075*167/209</f>
        <v>22.666190861244022</v>
      </c>
    </row>
    <row r="33" spans="1:10">
      <c r="A33" s="4">
        <v>160</v>
      </c>
      <c r="B33" s="17">
        <f>'salaires 24%'!B33*0.0082*1.075*167/209</f>
        <v>19.095103612440194</v>
      </c>
      <c r="C33" s="17">
        <f>'salaires 24%'!C33*0.0082*1.075*167/209</f>
        <v>19.623370956937801</v>
      </c>
      <c r="D33" s="17">
        <f>'salaires 24%'!D33*0.0082*1.075*167/209</f>
        <v>20.144594736842105</v>
      </c>
      <c r="E33" s="17">
        <f>'salaires 24%'!E33*0.0082*1.075*167/209</f>
        <v>20.672862081339716</v>
      </c>
      <c r="F33" s="17">
        <f>'salaires 24%'!F33*0.0082*1.075*167/209</f>
        <v>21.370174976076555</v>
      </c>
      <c r="G33" s="17">
        <f>'salaires 24%'!G33*0.0082*1.075*167/209</f>
        <v>22.074531435406701</v>
      </c>
      <c r="H33" s="17">
        <f>'salaires 24%'!H33*0.0082*1.075*167/209</f>
        <v>22.771844330143544</v>
      </c>
      <c r="I33" s="17">
        <f>'salaires 24%'!I33*0.0082*1.075*167/209</f>
        <v>23.039499784688996</v>
      </c>
      <c r="J33" s="17">
        <f>'salaires 24%'!J33*0.0082*1.075*167/209</f>
        <v>23.300111674641148</v>
      </c>
    </row>
    <row r="34" spans="1:10">
      <c r="A34" s="5">
        <v>165</v>
      </c>
      <c r="B34" s="17">
        <f>'salaires 24%'!B34*0.0082*1.075*167/209</f>
        <v>19.552935311004784</v>
      </c>
      <c r="C34" s="17">
        <f>'salaires 24%'!C34*0.0082*1.075*167/209</f>
        <v>20.095289784688998</v>
      </c>
      <c r="D34" s="17">
        <f>'salaires 24%'!D34*0.0082*1.075*167/209</f>
        <v>20.630600693779904</v>
      </c>
      <c r="E34" s="17">
        <f>'salaires 24%'!E34*0.0082*1.075*167/209</f>
        <v>21.172955167464114</v>
      </c>
      <c r="F34" s="17">
        <f>'salaires 24%'!F34*0.0082*1.075*167/209</f>
        <v>21.884355191387563</v>
      </c>
      <c r="G34" s="17">
        <f>'salaires 24%'!G34*0.0082*1.075*167/209</f>
        <v>22.602798779904308</v>
      </c>
      <c r="H34" s="17">
        <f>'salaires 24%'!H34*0.0082*1.075*167/209</f>
        <v>23.321242368421053</v>
      </c>
      <c r="I34" s="17">
        <f>'salaires 24%'!I34*0.0082*1.075*167/209</f>
        <v>23.588897822966512</v>
      </c>
      <c r="J34" s="17">
        <f>'salaires 24%'!J34*0.0082*1.075*167/209</f>
        <v>23.863596842105267</v>
      </c>
    </row>
    <row r="35" spans="1:10">
      <c r="A35" s="5">
        <v>170</v>
      </c>
      <c r="B35" s="17">
        <f>'salaires 24%'!B35*0.0082*1.075*167/209</f>
        <v>20.031897703349284</v>
      </c>
      <c r="C35" s="17">
        <f>'salaires 24%'!C35*0.0082*1.075*167/209</f>
        <v>20.588339306220096</v>
      </c>
      <c r="D35" s="17">
        <f>'salaires 24%'!D35*0.0082*1.075*167/209</f>
        <v>21.137737344497609</v>
      </c>
      <c r="E35" s="17">
        <f>'salaires 24%'!E35*0.0082*1.075*167/209</f>
        <v>21.687135382775118</v>
      </c>
      <c r="F35" s="17">
        <f>'salaires 24%'!F35*0.0082*1.075*167/209</f>
        <v>22.419666100478473</v>
      </c>
      <c r="G35" s="17">
        <f>'salaires 24%'!G35*0.0082*1.075*167/209</f>
        <v>23.159240382775117</v>
      </c>
      <c r="H35" s="17">
        <f>'salaires 24%'!H35*0.0082*1.075*167/209</f>
        <v>23.891771100478472</v>
      </c>
      <c r="I35" s="17">
        <f>'salaires 24%'!I35*0.0082*1.075*167/209</f>
        <v>24.166470119617227</v>
      </c>
      <c r="J35" s="17">
        <f>'salaires 24%'!J35*0.0082*1.075*167/209</f>
        <v>24.441169138755981</v>
      </c>
    </row>
    <row r="36" spans="1:10">
      <c r="A36" s="5">
        <v>175</v>
      </c>
      <c r="B36" s="17">
        <f>'salaires 24%'!B36*0.0082*1.075*167/209</f>
        <v>20.531990789473685</v>
      </c>
      <c r="C36" s="17">
        <f>'salaires 24%'!C36*0.0082*1.075*167/209</f>
        <v>21.095475956937801</v>
      </c>
      <c r="D36" s="17">
        <f>'salaires 24%'!D36*0.0082*1.075*167/209</f>
        <v>21.658961124401916</v>
      </c>
      <c r="E36" s="17">
        <f>'salaires 24%'!E36*0.0082*1.075*167/209</f>
        <v>22.229489856459331</v>
      </c>
      <c r="F36" s="17">
        <f>'salaires 24%'!F36*0.0082*1.075*167/209</f>
        <v>22.983151267942585</v>
      </c>
      <c r="G36" s="17">
        <f>'salaires 24%'!G36*0.0082*1.075*167/209</f>
        <v>23.736812679425842</v>
      </c>
      <c r="H36" s="17">
        <f>'salaires 24%'!H36*0.0082*1.075*167/209</f>
        <v>24.483430526315789</v>
      </c>
      <c r="I36" s="17">
        <f>'salaires 24%'!I36*0.0082*1.075*167/209</f>
        <v>24.77221667464115</v>
      </c>
      <c r="J36" s="17">
        <f>'salaires 24%'!J36*0.0082*1.075*167/209</f>
        <v>25.053959258373208</v>
      </c>
    </row>
    <row r="37" spans="1:10">
      <c r="A37" s="5">
        <v>180</v>
      </c>
      <c r="B37" s="17">
        <f>'salaires 24%'!B37*0.0082*1.075*167/209</f>
        <v>21.039127440191386</v>
      </c>
      <c r="C37" s="17">
        <f>'salaires 24%'!C37*0.0082*1.075*167/209</f>
        <v>21.616699736842108</v>
      </c>
      <c r="D37" s="17">
        <f>'salaires 24%'!D37*0.0082*1.075*167/209</f>
        <v>22.194272033492823</v>
      </c>
      <c r="E37" s="17">
        <f>'salaires 24%'!E37*0.0082*1.075*167/209</f>
        <v>22.778887894736844</v>
      </c>
      <c r="F37" s="17">
        <f>'salaires 24%'!F37*0.0082*1.075*167/209</f>
        <v>23.546636435406697</v>
      </c>
      <c r="G37" s="17">
        <f>'salaires 24%'!G37*0.0082*1.075*167/209</f>
        <v>24.321428540669856</v>
      </c>
      <c r="H37" s="17">
        <f>'salaires 24%'!H37*0.0082*1.075*167/209</f>
        <v>25.089177081339713</v>
      </c>
      <c r="I37" s="17">
        <f>'salaires 24%'!I37*0.0082*1.075*167/209</f>
        <v>25.37796322966507</v>
      </c>
      <c r="J37" s="17">
        <f>'salaires 24%'!J37*0.0082*1.075*167/209</f>
        <v>25.673792942583738</v>
      </c>
    </row>
    <row r="38" spans="1:10">
      <c r="A38" s="5">
        <v>185</v>
      </c>
      <c r="B38" s="17">
        <f>'salaires 24%'!B38*0.0082*1.075*167/209</f>
        <v>21.553307655502394</v>
      </c>
      <c r="C38" s="17">
        <f>'salaires 24%'!C38*0.0082*1.075*167/209</f>
        <v>22.152010645933014</v>
      </c>
      <c r="D38" s="17">
        <f>'salaires 24%'!D38*0.0082*1.075*167/209</f>
        <v>22.743670071770335</v>
      </c>
      <c r="E38" s="17">
        <f>'salaires 24%'!E38*0.0082*1.075*167/209</f>
        <v>23.33532949760766</v>
      </c>
      <c r="F38" s="17">
        <f>'salaires 24%'!F38*0.0082*1.075*167/209</f>
        <v>24.124208732057419</v>
      </c>
      <c r="G38" s="17">
        <f>'salaires 24%'!G38*0.0082*1.075*167/209</f>
        <v>24.920131531100481</v>
      </c>
      <c r="H38" s="17">
        <f>'salaires 24%'!H38*0.0082*1.075*167/209</f>
        <v>25.709010765550243</v>
      </c>
      <c r="I38" s="17">
        <f>'salaires 24%'!I38*0.0082*1.075*167/209</f>
        <v>26.0048404784689</v>
      </c>
      <c r="J38" s="17">
        <f>'salaires 24%'!J38*0.0082*1.075*167/209</f>
        <v>26.30067019138756</v>
      </c>
    </row>
    <row r="39" spans="1:10">
      <c r="A39" s="5">
        <v>190</v>
      </c>
      <c r="B39" s="17">
        <f>'salaires 24%'!B39*0.0082*1.075*167/209</f>
        <v>22.0886185645933</v>
      </c>
      <c r="C39" s="17">
        <f>'salaires 24%'!C39*0.0082*1.075*167/209</f>
        <v>22.694365119617224</v>
      </c>
      <c r="D39" s="17">
        <f>'salaires 24%'!D39*0.0082*1.075*167/209</f>
        <v>23.300111674641148</v>
      </c>
      <c r="E39" s="17">
        <f>'salaires 24%'!E39*0.0082*1.075*167/209</f>
        <v>23.912901794258374</v>
      </c>
      <c r="F39" s="17">
        <f>'salaires 24%'!F39*0.0082*1.075*167/209</f>
        <v>24.722911722488039</v>
      </c>
      <c r="G39" s="17">
        <f>'salaires 24%'!G39*0.0082*1.075*167/209</f>
        <v>25.532921650717704</v>
      </c>
      <c r="H39" s="17">
        <f>'salaires 24%'!H39*0.0082*1.075*167/209</f>
        <v>26.342931578947368</v>
      </c>
      <c r="I39" s="17">
        <f>'salaires 24%'!I39*0.0082*1.075*167/209</f>
        <v>26.645804856459328</v>
      </c>
      <c r="J39" s="17">
        <f>'salaires 24%'!J39*0.0082*1.075*167/209</f>
        <v>26.948678133971296</v>
      </c>
    </row>
    <row r="40" spans="1:10">
      <c r="A40" s="5">
        <v>195</v>
      </c>
      <c r="B40" s="17">
        <f>'salaires 24%'!B40*0.0082*1.075*167/209</f>
        <v>22.630973038277514</v>
      </c>
      <c r="C40" s="17">
        <f>'salaires 24%'!C40*0.0082*1.075*167/209</f>
        <v>23.257850287081343</v>
      </c>
      <c r="D40" s="17">
        <f>'salaires 24%'!D40*0.0082*1.075*167/209</f>
        <v>23.877683971291866</v>
      </c>
      <c r="E40" s="17">
        <f>'salaires 24%'!E40*0.0082*1.075*167/209</f>
        <v>24.497517655502396</v>
      </c>
      <c r="F40" s="17">
        <f>'salaires 24%'!F40*0.0082*1.075*167/209</f>
        <v>25.328658277511963</v>
      </c>
      <c r="G40" s="17">
        <f>'salaires 24%'!G40*0.0082*1.075*167/209</f>
        <v>26.159798899521537</v>
      </c>
      <c r="H40" s="17">
        <f>'salaires 24%'!H40*0.0082*1.075*167/209</f>
        <v>26.9909395215311</v>
      </c>
      <c r="I40" s="17">
        <f>'salaires 24%'!I40*0.0082*1.075*167/209</f>
        <v>27.300856363636367</v>
      </c>
      <c r="J40" s="17">
        <f>'salaires 24%'!J40*0.0082*1.075*167/209</f>
        <v>27.61781677033493</v>
      </c>
    </row>
    <row r="41" spans="1:10">
      <c r="A41" s="5">
        <v>200</v>
      </c>
      <c r="B41" s="17">
        <f>'salaires 24%'!B41*0.0082*1.075*167/209</f>
        <v>23.187414641148326</v>
      </c>
      <c r="C41" s="17">
        <f>'salaires 24%'!C41*0.0082*1.075*167/209</f>
        <v>23.828379019138755</v>
      </c>
      <c r="D41" s="17">
        <f>'salaires 24%'!D41*0.0082*1.075*167/209</f>
        <v>24.462299832535887</v>
      </c>
      <c r="E41" s="17">
        <f>'salaires 24%'!E41*0.0082*1.075*167/209</f>
        <v>25.103264210526316</v>
      </c>
      <c r="F41" s="17">
        <f>'salaires 24%'!F41*0.0082*1.075*167/209</f>
        <v>25.955535526315789</v>
      </c>
      <c r="G41" s="17">
        <f>'salaires 24%'!G41*0.0082*1.075*167/209</f>
        <v>26.800763277511965</v>
      </c>
      <c r="H41" s="17">
        <f>'salaires 24%'!H41*0.0082*1.075*167/209</f>
        <v>27.653034593301442</v>
      </c>
      <c r="I41" s="17">
        <f>'salaires 24%'!I41*0.0082*1.075*167/209</f>
        <v>27.9770385645933</v>
      </c>
      <c r="J41" s="17">
        <f>'salaires 24%'!J41*0.0082*1.075*167/209</f>
        <v>28.29399897129187</v>
      </c>
    </row>
    <row r="42" spans="1:10">
      <c r="A42" s="5">
        <v>205</v>
      </c>
      <c r="B42" s="17">
        <f>'salaires 24%'!B42*0.0082*1.075*167/209</f>
        <v>23.764986937799044</v>
      </c>
      <c r="C42" s="17">
        <f>'salaires 24%'!C42*0.0082*1.075*167/209</f>
        <v>24.412994880382779</v>
      </c>
      <c r="D42" s="17">
        <f>'salaires 24%'!D42*0.0082*1.075*167/209</f>
        <v>25.068046387559811</v>
      </c>
      <c r="E42" s="17">
        <f>'salaires 24%'!E42*0.0082*1.075*167/209</f>
        <v>25.723097894736842</v>
      </c>
      <c r="F42" s="17">
        <f>'salaires 24%'!F42*0.0082*1.075*167/209</f>
        <v>26.596499904306221</v>
      </c>
      <c r="G42" s="17">
        <f>'salaires 24%'!G42*0.0082*1.075*167/209</f>
        <v>27.469901913875603</v>
      </c>
      <c r="H42" s="17">
        <f>'salaires 24%'!H42*0.0082*1.075*167/209</f>
        <v>28.336260358851678</v>
      </c>
      <c r="I42" s="17">
        <f>'salaires 24%'!I42*0.0082*1.075*167/209</f>
        <v>28.667307894736847</v>
      </c>
      <c r="J42" s="17">
        <f>'salaires 24%'!J42*0.0082*1.075*167/209</f>
        <v>28.991311866028713</v>
      </c>
    </row>
    <row r="43" spans="1:10">
      <c r="A43" s="5">
        <v>210</v>
      </c>
      <c r="B43" s="17">
        <f>'salaires 24%'!B43*0.0082*1.075*167/209</f>
        <v>24.349602799043065</v>
      </c>
      <c r="C43" s="17">
        <f>'salaires 24%'!C43*0.0082*1.075*167/209</f>
        <v>25.018741435406699</v>
      </c>
      <c r="D43" s="17">
        <f>'salaires 24%'!D43*0.0082*1.075*167/209</f>
        <v>25.687880071770334</v>
      </c>
      <c r="E43" s="17">
        <f>'salaires 24%'!E43*0.0082*1.075*167/209</f>
        <v>26.364062272727274</v>
      </c>
      <c r="F43" s="17">
        <f>'salaires 24%'!F43*0.0082*1.075*167/209</f>
        <v>27.251551411483252</v>
      </c>
      <c r="G43" s="17">
        <f>'salaires 24%'!G43*0.0082*1.075*167/209</f>
        <v>28.14608411483254</v>
      </c>
      <c r="H43" s="17">
        <f>'salaires 24%'!H43*0.0082*1.075*167/209</f>
        <v>29.040616818181828</v>
      </c>
      <c r="I43" s="17">
        <f>'salaires 24%'!I43*0.0082*1.075*167/209</f>
        <v>29.37870791866029</v>
      </c>
      <c r="J43" s="17">
        <f>'salaires 24%'!J43*0.0082*1.075*167/209</f>
        <v>29.709755454545459</v>
      </c>
    </row>
    <row r="44" spans="1:10">
      <c r="A44" s="5">
        <v>215</v>
      </c>
      <c r="B44" s="17">
        <f>'salaires 24%'!B44*0.0082*1.075*167/209</f>
        <v>24.948305789473686</v>
      </c>
      <c r="C44" s="17">
        <f>'salaires 24%'!C44*0.0082*1.075*167/209</f>
        <v>25.638575119617229</v>
      </c>
      <c r="D44" s="17">
        <f>'salaires 24%'!D44*0.0082*1.075*167/209</f>
        <v>26.321800885167466</v>
      </c>
      <c r="E44" s="17">
        <f>'salaires 24%'!E44*0.0082*1.075*167/209</f>
        <v>27.012070215311006</v>
      </c>
      <c r="F44" s="17">
        <f>'salaires 24%'!F44*0.0082*1.075*167/209</f>
        <v>27.920690047846893</v>
      </c>
      <c r="G44" s="17">
        <f>'salaires 24%'!G44*0.0082*1.075*167/209</f>
        <v>28.83635344497608</v>
      </c>
      <c r="H44" s="17">
        <f>'salaires 24%'!H44*0.0082*1.075*167/209</f>
        <v>29.752016842105263</v>
      </c>
      <c r="I44" s="17">
        <f>'salaires 24%'!I44*0.0082*1.075*167/209</f>
        <v>30.097151507177031</v>
      </c>
      <c r="J44" s="17">
        <f>'salaires 24%'!J44*0.0082*1.075*167/209</f>
        <v>30.442286172248807</v>
      </c>
    </row>
    <row r="45" spans="1:10">
      <c r="A45" s="5">
        <v>220</v>
      </c>
      <c r="B45" s="17">
        <f>'salaires 24%'!B45*0.0082*1.075*167/209</f>
        <v>25.561095909090913</v>
      </c>
      <c r="C45" s="17">
        <f>'salaires 24%'!C45*0.0082*1.075*167/209</f>
        <v>26.265452368421052</v>
      </c>
      <c r="D45" s="17">
        <f>'salaires 24%'!D45*0.0082*1.075*167/209</f>
        <v>26.969808827751201</v>
      </c>
      <c r="E45" s="17">
        <f>'salaires 24%'!E45*0.0082*1.075*167/209</f>
        <v>27.67416528708134</v>
      </c>
      <c r="F45" s="17">
        <f>'salaires 24%'!F45*0.0082*1.075*167/209</f>
        <v>28.610959377990433</v>
      </c>
      <c r="G45" s="17">
        <f>'salaires 24%'!G45*0.0082*1.075*167/209</f>
        <v>29.547753468899518</v>
      </c>
      <c r="H45" s="17">
        <f>'salaires 24%'!H45*0.0082*1.075*167/209</f>
        <v>30.484547559808608</v>
      </c>
      <c r="I45" s="17">
        <f>'salaires 24%'!I45*0.0082*1.075*167/209</f>
        <v>30.836725789473682</v>
      </c>
      <c r="J45" s="17">
        <f>'salaires 24%'!J45*0.0082*1.075*167/209</f>
        <v>31.188904019138757</v>
      </c>
    </row>
    <row r="46" spans="1:10">
      <c r="A46" s="5">
        <v>225</v>
      </c>
      <c r="B46" s="17">
        <f>'salaires 24%'!B46*0.0082*1.075*167/209</f>
        <v>26.195016722488042</v>
      </c>
      <c r="C46" s="17">
        <f>'salaires 24%'!C46*0.0082*1.075*167/209</f>
        <v>26.92050387559809</v>
      </c>
      <c r="D46" s="17">
        <f>'salaires 24%'!D46*0.0082*1.075*167/209</f>
        <v>27.638947464114835</v>
      </c>
      <c r="E46" s="17">
        <f>'salaires 24%'!E46*0.0082*1.075*167/209</f>
        <v>28.357391052631581</v>
      </c>
      <c r="F46" s="17">
        <f>'salaires 24%'!F46*0.0082*1.075*167/209</f>
        <v>29.322359401913879</v>
      </c>
      <c r="G46" s="17">
        <f>'salaires 24%'!G46*0.0082*1.075*167/209</f>
        <v>30.28028418660287</v>
      </c>
      <c r="H46" s="17">
        <f>'salaires 24%'!H46*0.0082*1.075*167/209</f>
        <v>31.245252535885161</v>
      </c>
      <c r="I46" s="17">
        <f>'salaires 24%'!I46*0.0082*1.075*167/209</f>
        <v>31.604474330143542</v>
      </c>
      <c r="J46" s="17">
        <f>'salaires 24%'!J46*0.0082*1.075*167/209</f>
        <v>31.963696124401917</v>
      </c>
    </row>
    <row r="47" spans="1:10">
      <c r="A47" s="5">
        <v>230</v>
      </c>
      <c r="B47" s="17">
        <f>'salaires 24%'!B47*0.0082*1.075*167/209</f>
        <v>26.843024665071773</v>
      </c>
      <c r="C47" s="17">
        <f>'salaires 24%'!C47*0.0082*1.075*167/209</f>
        <v>27.582598947368421</v>
      </c>
      <c r="D47" s="17">
        <f>'salaires 24%'!D47*0.0082*1.075*167/209</f>
        <v>28.322173229665072</v>
      </c>
      <c r="E47" s="17">
        <f>'salaires 24%'!E47*0.0082*1.075*167/209</f>
        <v>29.061747511961723</v>
      </c>
      <c r="F47" s="17">
        <f>'salaires 24%'!F47*0.0082*1.075*167/209</f>
        <v>30.047846555023924</v>
      </c>
      <c r="G47" s="17">
        <f>'salaires 24%'!G47*0.0082*1.075*167/209</f>
        <v>31.033945598086131</v>
      </c>
      <c r="H47" s="17">
        <f>'salaires 24%'!H47*0.0082*1.075*167/209</f>
        <v>32.013001076555028</v>
      </c>
      <c r="I47" s="17">
        <f>'salaires 24%'!I47*0.0082*1.075*167/209</f>
        <v>32.386310000000002</v>
      </c>
      <c r="J47" s="17">
        <f>'salaires 24%'!J47*0.0082*1.075*167/209</f>
        <v>32.752575358851679</v>
      </c>
    </row>
    <row r="48" spans="1:10">
      <c r="A48" s="5">
        <v>235</v>
      </c>
      <c r="B48" s="17">
        <f>'salaires 24%'!B48*0.0082*1.075*167/209</f>
        <v>27.512163301435407</v>
      </c>
      <c r="C48" s="17">
        <f>'salaires 24%'!C48*0.0082*1.075*167/209</f>
        <v>28.272868277511961</v>
      </c>
      <c r="D48" s="17">
        <f>'salaires 24%'!D48*0.0082*1.075*167/209</f>
        <v>29.026529688995211</v>
      </c>
      <c r="E48" s="17">
        <f>'salaires 24%'!E48*0.0082*1.075*167/209</f>
        <v>29.787234665071772</v>
      </c>
      <c r="F48" s="17">
        <f>'salaires 24%'!F48*0.0082*1.075*167/209</f>
        <v>30.794464401913874</v>
      </c>
      <c r="G48" s="17">
        <f>'salaires 24%'!G48*0.0082*1.075*167/209</f>
        <v>31.80169413875598</v>
      </c>
      <c r="H48" s="17">
        <f>'salaires 24%'!H48*0.0082*1.075*167/209</f>
        <v>32.815967440191386</v>
      </c>
      <c r="I48" s="17">
        <f>'salaires 24%'!I48*0.0082*1.075*167/209</f>
        <v>33.19631992822967</v>
      </c>
      <c r="J48" s="17">
        <f>'salaires 24%'!J48*0.0082*1.075*167/209</f>
        <v>33.569628851674636</v>
      </c>
    </row>
    <row r="49" spans="1:10">
      <c r="A49" s="5">
        <v>240</v>
      </c>
      <c r="B49" s="17">
        <f>'salaires 24%'!B49*0.0082*1.075*167/209</f>
        <v>28.36443461722488</v>
      </c>
      <c r="C49" s="17">
        <f>'salaires 24%'!C49*0.0082*1.075*167/209</f>
        <v>29.13922672248804</v>
      </c>
      <c r="D49" s="17">
        <f>'salaires 24%'!D49*0.0082*1.075*167/209</f>
        <v>29.921062392344499</v>
      </c>
      <c r="E49" s="17">
        <f>'salaires 24%'!E49*0.0082*1.075*167/209</f>
        <v>30.702898062200958</v>
      </c>
      <c r="F49" s="17">
        <f>'salaires 24%'!F49*0.0082*1.075*167/209</f>
        <v>31.745345622009573</v>
      </c>
      <c r="G49" s="17">
        <f>'salaires 24%'!G49*0.0082*1.075*167/209</f>
        <v>32.780749617224885</v>
      </c>
      <c r="H49" s="17">
        <f>'salaires 24%'!H49*0.0082*1.075*167/209</f>
        <v>33.823197177033492</v>
      </c>
      <c r="I49" s="17">
        <f>'salaires 24%'!I49*0.0082*1.075*167/209</f>
        <v>34.217636794258382</v>
      </c>
      <c r="J49" s="17">
        <f>'salaires 24%'!J49*0.0082*1.075*167/209</f>
        <v>34.605032846889955</v>
      </c>
    </row>
    <row r="50" spans="1:10">
      <c r="A50" s="5">
        <v>245</v>
      </c>
      <c r="B50" s="17">
        <f>'salaires 24%'!B50*0.0082*1.075*167/209</f>
        <v>29.054703947368424</v>
      </c>
      <c r="C50" s="17">
        <f>'salaires 24%'!C50*0.0082*1.075*167/209</f>
        <v>29.857670311004789</v>
      </c>
      <c r="D50" s="17">
        <f>'salaires 24%'!D50*0.0082*1.075*167/209</f>
        <v>30.653593110047851</v>
      </c>
      <c r="E50" s="17">
        <f>'salaires 24%'!E50*0.0082*1.075*167/209</f>
        <v>31.456559473684212</v>
      </c>
      <c r="F50" s="17">
        <f>'salaires 24%'!F50*0.0082*1.075*167/209</f>
        <v>32.520137727272733</v>
      </c>
      <c r="G50" s="17">
        <f>'salaires 24%'!G50*0.0082*1.075*167/209</f>
        <v>33.583715980861243</v>
      </c>
      <c r="H50" s="17">
        <f>'salaires 24%'!H50*0.0082*1.075*167/209</f>
        <v>34.654337799043063</v>
      </c>
      <c r="I50" s="17">
        <f>'salaires 24%'!I50*0.0082*1.075*167/209</f>
        <v>35.055820980861249</v>
      </c>
      <c r="J50" s="17">
        <f>'salaires 24%'!J50*0.0082*1.075*167/209</f>
        <v>35.450260598086125</v>
      </c>
    </row>
    <row r="51" spans="1:10">
      <c r="A51" s="5">
        <v>250</v>
      </c>
      <c r="B51" s="17">
        <f>'salaires 24%'!B51*0.0082*1.075*167/209</f>
        <v>29.773147535885165</v>
      </c>
      <c r="C51" s="17">
        <f>'salaires 24%'!C51*0.0082*1.075*167/209</f>
        <v>30.590201028708133</v>
      </c>
      <c r="D51" s="17">
        <f>'salaires 24%'!D51*0.0082*1.075*167/209</f>
        <v>31.414298086124404</v>
      </c>
      <c r="E51" s="17">
        <f>'salaires 24%'!E51*0.0082*1.075*167/209</f>
        <v>32.231351578947368</v>
      </c>
      <c r="F51" s="17">
        <f>'salaires 24%'!F51*0.0082*1.075*167/209</f>
        <v>33.323104090909091</v>
      </c>
      <c r="G51" s="17">
        <f>'salaires 24%'!G51*0.0082*1.075*167/209</f>
        <v>34.414856602870813</v>
      </c>
      <c r="H51" s="17">
        <f>'salaires 24%'!H51*0.0082*1.075*167/209</f>
        <v>35.506609114832543</v>
      </c>
      <c r="I51" s="17">
        <f>'salaires 24%'!I51*0.0082*1.075*167/209</f>
        <v>35.915135861244025</v>
      </c>
      <c r="J51" s="17">
        <f>'salaires 24%'!J51*0.0082*1.075*167/209</f>
        <v>36.330706172248803</v>
      </c>
    </row>
    <row r="52" spans="1:10">
      <c r="A52" s="5">
        <v>255</v>
      </c>
      <c r="B52" s="17">
        <f>'salaires 24%'!B52*0.0082*1.075*167/209</f>
        <v>30.512721818181824</v>
      </c>
      <c r="C52" s="17">
        <f>'salaires 24%'!C52*0.0082*1.075*167/209</f>
        <v>31.35090600478469</v>
      </c>
      <c r="D52" s="17">
        <f>'salaires 24%'!D52*0.0082*1.075*167/209</f>
        <v>32.189090191387564</v>
      </c>
      <c r="E52" s="17">
        <f>'salaires 24%'!E52*0.0082*1.075*167/209</f>
        <v>33.027274377990437</v>
      </c>
      <c r="F52" s="17">
        <f>'salaires 24%'!F52*0.0082*1.075*167/209</f>
        <v>34.147201148325358</v>
      </c>
      <c r="G52" s="17">
        <f>'salaires 24%'!G52*0.0082*1.075*167/209</f>
        <v>35.267127918660286</v>
      </c>
      <c r="H52" s="17">
        <f>'salaires 24%'!H52*0.0082*1.075*167/209</f>
        <v>36.387054688995214</v>
      </c>
      <c r="I52" s="17">
        <f>'salaires 24%'!I52*0.0082*1.075*167/209</f>
        <v>36.809668564593295</v>
      </c>
      <c r="J52" s="17">
        <f>'salaires 24%'!J52*0.0082*1.075*167/209</f>
        <v>37.225238875598087</v>
      </c>
    </row>
    <row r="53" spans="1:10">
      <c r="A53" s="5">
        <v>260</v>
      </c>
      <c r="B53" s="17">
        <f>'salaires 24%'!B53*0.0082*1.075*167/209</f>
        <v>31.266383229665077</v>
      </c>
      <c r="C53" s="17">
        <f>'salaires 24%'!C53*0.0082*1.075*167/209</f>
        <v>32.12569811004785</v>
      </c>
      <c r="D53" s="17">
        <f>'salaires 24%'!D53*0.0082*1.075*167/209</f>
        <v>32.985012990430626</v>
      </c>
      <c r="E53" s="17">
        <f>'salaires 24%'!E53*0.0082*1.075*167/209</f>
        <v>33.844327870813402</v>
      </c>
      <c r="F53" s="17">
        <f>'salaires 24%'!F53*0.0082*1.075*167/209</f>
        <v>34.992428899521528</v>
      </c>
      <c r="G53" s="17">
        <f>'salaires 24%'!G53*0.0082*1.075*167/209</f>
        <v>36.140529928229668</v>
      </c>
      <c r="H53" s="17">
        <f>'salaires 24%'!H53*0.0082*1.075*167/209</f>
        <v>37.288630956937801</v>
      </c>
      <c r="I53" s="17">
        <f>'salaires 24%'!I53*0.0082*1.075*167/209</f>
        <v>37.718288397129186</v>
      </c>
      <c r="J53" s="17">
        <f>'salaires 24%'!J53*0.0082*1.075*167/209</f>
        <v>38.14794583732057</v>
      </c>
    </row>
    <row r="54" spans="1:10">
      <c r="A54" s="5">
        <v>265</v>
      </c>
      <c r="B54" s="17">
        <f>'salaires 24%'!B54*0.0082*1.075*167/209</f>
        <v>32.041175334928226</v>
      </c>
      <c r="C54" s="17">
        <f>'salaires 24%'!C54*0.0082*1.075*167/209</f>
        <v>32.921620909090912</v>
      </c>
      <c r="D54" s="17">
        <f>'salaires 24%'!D54*0.0082*1.075*167/209</f>
        <v>33.802066483253597</v>
      </c>
      <c r="E54" s="17">
        <f>'salaires 24%'!E54*0.0082*1.075*167/209</f>
        <v>34.689555622009571</v>
      </c>
      <c r="F54" s="17">
        <f>'salaires 24%'!F54*0.0082*1.075*167/209</f>
        <v>35.86583090909091</v>
      </c>
      <c r="G54" s="17">
        <f>'salaires 24%'!G54*0.0082*1.075*167/209</f>
        <v>37.035062631578946</v>
      </c>
      <c r="H54" s="17">
        <f>'salaires 24%'!H54*0.0082*1.075*167/209</f>
        <v>38.211337918660291</v>
      </c>
      <c r="I54" s="17">
        <f>'salaires 24%'!I54*0.0082*1.075*167/209</f>
        <v>38.655082488038275</v>
      </c>
      <c r="J54" s="17">
        <f>'salaires 24%'!J54*0.0082*1.075*167/209</f>
        <v>39.098827057416273</v>
      </c>
    </row>
    <row r="55" spans="1:10">
      <c r="A55" s="5">
        <v>270</v>
      </c>
      <c r="B55" s="17">
        <f>'salaires 24%'!B55*0.0082*1.075*167/209</f>
        <v>32.830054569377992</v>
      </c>
      <c r="C55" s="17">
        <f>'salaires 24%'!C55*0.0082*1.075*167/209</f>
        <v>33.731630837320573</v>
      </c>
      <c r="D55" s="17">
        <f>'salaires 24%'!D55*0.0082*1.075*167/209</f>
        <v>34.640250669856457</v>
      </c>
      <c r="E55" s="17">
        <f>'salaires 24%'!E55*0.0082*1.075*167/209</f>
        <v>35.541826937799044</v>
      </c>
      <c r="F55" s="17">
        <f>'salaires 24%'!F55*0.0082*1.075*167/209</f>
        <v>36.746276483253588</v>
      </c>
      <c r="G55" s="17">
        <f>'salaires 24%'!G55*0.0082*1.075*167/209</f>
        <v>37.950726028708139</v>
      </c>
      <c r="H55" s="17">
        <f>'salaires 24%'!H55*0.0082*1.075*167/209</f>
        <v>39.155175574162683</v>
      </c>
      <c r="I55" s="17">
        <f>'salaires 24%'!I55*0.0082*1.075*167/209</f>
        <v>39.60596370813397</v>
      </c>
      <c r="J55" s="17">
        <f>'salaires 24%'!J55*0.0082*1.075*167/209</f>
        <v>40.056751842105257</v>
      </c>
    </row>
    <row r="56" spans="1:10">
      <c r="A56" s="5">
        <v>275</v>
      </c>
      <c r="B56" s="17">
        <f>'salaires 24%'!B56*0.0082*1.075*167/209</f>
        <v>33.640064497607653</v>
      </c>
      <c r="C56" s="17">
        <f>'salaires 24%'!C56*0.0082*1.075*167/209</f>
        <v>34.562771459330136</v>
      </c>
      <c r="D56" s="17">
        <f>'salaires 24%'!D56*0.0082*1.075*167/209</f>
        <v>35.492521985645936</v>
      </c>
      <c r="E56" s="17">
        <f>'salaires 24%'!E56*0.0082*1.075*167/209</f>
        <v>36.415228947368426</v>
      </c>
      <c r="F56" s="17">
        <f>'salaires 24%'!F56*0.0082*1.075*167/209</f>
        <v>37.654896315789472</v>
      </c>
      <c r="G56" s="17">
        <f>'salaires 24%'!G56*0.0082*1.075*167/209</f>
        <v>38.887520119617228</v>
      </c>
      <c r="H56" s="17">
        <f>'salaires 24%'!H56*0.0082*1.075*167/209</f>
        <v>40.120143923444978</v>
      </c>
      <c r="I56" s="17">
        <f>'salaires 24%'!I56*0.0082*1.075*167/209</f>
        <v>40.585019186602871</v>
      </c>
      <c r="J56" s="17">
        <f>'salaires 24%'!J56*0.0082*1.075*167/209</f>
        <v>41.049894449760771</v>
      </c>
    </row>
    <row r="57" spans="1:10">
      <c r="A57" s="5">
        <v>280</v>
      </c>
      <c r="B57" s="17">
        <f>'salaires 24%'!B57*0.0082*1.075*167/209</f>
        <v>34.471205119617224</v>
      </c>
      <c r="C57" s="17">
        <f>'salaires 24%'!C57*0.0082*1.075*167/209</f>
        <v>35.422086339712919</v>
      </c>
      <c r="D57" s="17">
        <f>'salaires 24%'!D57*0.0082*1.075*167/209</f>
        <v>36.372967559808622</v>
      </c>
      <c r="E57" s="17">
        <f>'salaires 24%'!E57*0.0082*1.075*167/209</f>
        <v>37.316805215311</v>
      </c>
      <c r="F57" s="17">
        <f>'salaires 24%'!F57*0.0082*1.075*167/209</f>
        <v>38.584646842105258</v>
      </c>
      <c r="G57" s="17">
        <f>'salaires 24%'!G57*0.0082*1.075*167/209</f>
        <v>39.845444904306227</v>
      </c>
      <c r="H57" s="17">
        <f>'salaires 24%'!H57*0.0082*1.075*167/209</f>
        <v>41.113286531100485</v>
      </c>
      <c r="I57" s="17">
        <f>'salaires 24%'!I57*0.0082*1.075*167/209</f>
        <v>41.585205358851674</v>
      </c>
      <c r="J57" s="17">
        <f>'salaires 24%'!J57*0.0082*1.075*167/209</f>
        <v>42.064167751196173</v>
      </c>
    </row>
    <row r="58" spans="1:10">
      <c r="A58" s="5">
        <v>285</v>
      </c>
      <c r="B58" s="17">
        <f>'salaires 24%'!B58*0.0082*1.075*167/209</f>
        <v>35.253040789473687</v>
      </c>
      <c r="C58" s="17">
        <f>'salaires 24%'!C58*0.0082*1.075*167/209</f>
        <v>36.225052703349284</v>
      </c>
      <c r="D58" s="17">
        <f>'salaires 24%'!D58*0.0082*1.075*167/209</f>
        <v>37.190021052631586</v>
      </c>
      <c r="E58" s="17">
        <f>'salaires 24%'!E58*0.0082*1.075*167/209</f>
        <v>38.162032966507184</v>
      </c>
      <c r="F58" s="17">
        <f>'salaires 24%'!F58*0.0082*1.075*167/209</f>
        <v>39.45804885167464</v>
      </c>
      <c r="G58" s="17">
        <f>'salaires 24%'!G58*0.0082*1.075*167/209</f>
        <v>40.754064736842111</v>
      </c>
      <c r="H58" s="17">
        <f>'salaires 24%'!H58*0.0082*1.075*167/209</f>
        <v>42.043037057416278</v>
      </c>
      <c r="I58" s="17">
        <f>'salaires 24%'!I58*0.0082*1.075*167/209</f>
        <v>42.529043014354066</v>
      </c>
      <c r="J58" s="17">
        <f>'salaires 24%'!J58*0.0082*1.075*167/209</f>
        <v>43.015048971291868</v>
      </c>
    </row>
    <row r="59" spans="1:10">
      <c r="A59" s="5">
        <v>290</v>
      </c>
      <c r="B59" s="17">
        <f>'salaires 24%'!B59*0.0082*1.075*167/209</f>
        <v>36.048963588516756</v>
      </c>
      <c r="C59" s="17">
        <f>'salaires 24%'!C59*0.0082*1.075*167/209</f>
        <v>37.042106196172256</v>
      </c>
      <c r="D59" s="17">
        <f>'salaires 24%'!D59*0.0082*1.075*167/209</f>
        <v>38.028205239234453</v>
      </c>
      <c r="E59" s="17">
        <f>'salaires 24%'!E59*0.0082*1.075*167/209</f>
        <v>39.021347846889952</v>
      </c>
      <c r="F59" s="17">
        <f>'salaires 24%'!F59*0.0082*1.075*167/209</f>
        <v>40.345537990430621</v>
      </c>
      <c r="G59" s="17">
        <f>'salaires 24%'!G59*0.0082*1.075*167/209</f>
        <v>41.669728133971297</v>
      </c>
      <c r="H59" s="17">
        <f>'salaires 24%'!H59*0.0082*1.075*167/209</f>
        <v>42.993918277511966</v>
      </c>
      <c r="I59" s="17">
        <f>'salaires 24%'!I59*0.0082*1.075*167/209</f>
        <v>43.486967799043065</v>
      </c>
      <c r="J59" s="17">
        <f>'salaires 24%'!J59*0.0082*1.075*167/209</f>
        <v>43.987060885167466</v>
      </c>
    </row>
    <row r="60" spans="1:10">
      <c r="A60" s="5">
        <v>295</v>
      </c>
      <c r="B60" s="17">
        <f>'salaires 24%'!B60*0.0082*1.075*167/209</f>
        <v>36.844886387559811</v>
      </c>
      <c r="C60" s="17">
        <f>'salaires 24%'!C60*0.0082*1.075*167/209</f>
        <v>37.859159688995213</v>
      </c>
      <c r="D60" s="17">
        <f>'salaires 24%'!D60*0.0082*1.075*167/209</f>
        <v>38.873432990430622</v>
      </c>
      <c r="E60" s="17">
        <f>'salaires 24%'!E60*0.0082*1.075*167/209</f>
        <v>39.887706291866039</v>
      </c>
      <c r="F60" s="17">
        <f>'salaires 24%'!F60*0.0082*1.075*167/209</f>
        <v>41.240070693779913</v>
      </c>
      <c r="G60" s="17">
        <f>'salaires 24%'!G60*0.0082*1.075*167/209</f>
        <v>42.592435095693787</v>
      </c>
      <c r="H60" s="17">
        <f>'salaires 24%'!H60*0.0082*1.075*167/209</f>
        <v>43.944799497607661</v>
      </c>
      <c r="I60" s="17">
        <f>'salaires 24%'!I60*0.0082*1.075*167/209</f>
        <v>44.451936148325366</v>
      </c>
      <c r="J60" s="17">
        <f>'salaires 24%'!J60*0.0082*1.075*167/209</f>
        <v>44.959072799043064</v>
      </c>
    </row>
    <row r="61" spans="1:10">
      <c r="A61" s="5">
        <v>300</v>
      </c>
      <c r="B61" s="17">
        <f>'salaires 24%'!B61*0.0082*1.075*167/209</f>
        <v>37.661939880382775</v>
      </c>
      <c r="C61" s="17">
        <f>'salaires 24%'!C61*0.0082*1.075*167/209</f>
        <v>38.70438744019139</v>
      </c>
      <c r="D61" s="17">
        <f>'salaires 24%'!D61*0.0082*1.075*167/209</f>
        <v>39.739791435406694</v>
      </c>
      <c r="E61" s="17">
        <f>'salaires 24%'!E61*0.0082*1.075*167/209</f>
        <v>40.77519543062202</v>
      </c>
      <c r="F61" s="17">
        <f>'salaires 24%'!F61*0.0082*1.075*167/209</f>
        <v>42.155734090909093</v>
      </c>
      <c r="G61" s="17">
        <f>'salaires 24%'!G61*0.0082*1.075*167/209</f>
        <v>43.536272751196172</v>
      </c>
      <c r="H61" s="17">
        <f>'salaires 24%'!H61*0.0082*1.075*167/209</f>
        <v>44.923854976076555</v>
      </c>
      <c r="I61" s="17">
        <f>'salaires 24%'!I61*0.0082*1.075*167/209</f>
        <v>45.438035191387563</v>
      </c>
      <c r="J61" s="17">
        <f>'salaires 24%'!J61*0.0082*1.075*167/209</f>
        <v>45.959258971291874</v>
      </c>
    </row>
    <row r="62" spans="1:10">
      <c r="A62" s="5">
        <v>305</v>
      </c>
      <c r="B62" s="17">
        <f>'salaires 24%'!B62*0.0082*1.075*167/209</f>
        <v>38.507167631578952</v>
      </c>
      <c r="C62" s="17">
        <f>'salaires 24%'!C62*0.0082*1.075*167/209</f>
        <v>39.563702320574166</v>
      </c>
      <c r="D62" s="17">
        <f>'salaires 24%'!D62*0.0082*1.075*167/209</f>
        <v>40.627280574162683</v>
      </c>
      <c r="E62" s="17">
        <f>'salaires 24%'!E62*0.0082*1.075*167/209</f>
        <v>41.683815263157896</v>
      </c>
      <c r="F62" s="17">
        <f>'salaires 24%'!F62*0.0082*1.075*167/209</f>
        <v>43.099571746411485</v>
      </c>
      <c r="G62" s="17">
        <f>'salaires 24%'!G62*0.0082*1.075*167/209</f>
        <v>44.515328229665073</v>
      </c>
      <c r="H62" s="17">
        <f>'salaires 24%'!H62*0.0082*1.075*167/209</f>
        <v>45.924041148325365</v>
      </c>
      <c r="I62" s="17">
        <f>'salaires 24%'!I62*0.0082*1.075*167/209</f>
        <v>46.452308492822965</v>
      </c>
      <c r="J62" s="17">
        <f>'salaires 24%'!J62*0.0082*1.075*167/209</f>
        <v>46.987619401913875</v>
      </c>
    </row>
    <row r="63" spans="1:10">
      <c r="A63" s="5">
        <v>310</v>
      </c>
      <c r="B63" s="17">
        <f>'salaires 24%'!B63*0.0082*1.075*167/209</f>
        <v>39.366482511961728</v>
      </c>
      <c r="C63" s="17">
        <f>'salaires 24%'!C63*0.0082*1.075*167/209</f>
        <v>40.444147894736844</v>
      </c>
      <c r="D63" s="17">
        <f>'salaires 24%'!D63*0.0082*1.075*167/209</f>
        <v>41.528856842105256</v>
      </c>
      <c r="E63" s="17">
        <f>'salaires 24%'!E63*0.0082*1.075*167/209</f>
        <v>42.613565789473682</v>
      </c>
      <c r="F63" s="17">
        <f>'salaires 24%'!F63*0.0082*1.075*167/209</f>
        <v>44.057496531100476</v>
      </c>
      <c r="G63" s="17">
        <f>'salaires 24%'!G63*0.0082*1.075*167/209</f>
        <v>45.501427272727277</v>
      </c>
      <c r="H63" s="17">
        <f>'salaires 24%'!H63*0.0082*1.075*167/209</f>
        <v>46.945358014354071</v>
      </c>
      <c r="I63" s="17">
        <f>'salaires 24%'!I63*0.0082*1.075*167/209</f>
        <v>47.487712488038284</v>
      </c>
      <c r="J63" s="17">
        <f>'salaires 24%'!J63*0.0082*1.075*167/209</f>
        <v>48.03006696172249</v>
      </c>
    </row>
    <row r="64" spans="1:10">
      <c r="A64" s="5">
        <v>315</v>
      </c>
      <c r="B64" s="17">
        <f>'salaires 24%'!B64*0.0082*1.075*167/209</f>
        <v>40.246928086124399</v>
      </c>
      <c r="C64" s="17">
        <f>'salaires 24%'!C64*0.0082*1.075*167/209</f>
        <v>41.352767727272727</v>
      </c>
      <c r="D64" s="17">
        <f>'salaires 24%'!D64*0.0082*1.075*167/209</f>
        <v>42.458607368421049</v>
      </c>
      <c r="E64" s="17">
        <f>'salaires 24%'!E64*0.0082*1.075*167/209</f>
        <v>43.564447009569385</v>
      </c>
      <c r="F64" s="17">
        <f>'salaires 24%'!F64*0.0082*1.075*167/209</f>
        <v>45.043595574162687</v>
      </c>
      <c r="G64" s="17">
        <f>'salaires 24%'!G64*0.0082*1.075*167/209</f>
        <v>46.522744138755982</v>
      </c>
      <c r="H64" s="17">
        <f>'salaires 24%'!H64*0.0082*1.075*167/209</f>
        <v>47.994849138755988</v>
      </c>
      <c r="I64" s="17">
        <f>'salaires 24%'!I64*0.0082*1.075*167/209</f>
        <v>48.551290741626794</v>
      </c>
      <c r="J64" s="17">
        <f>'salaires 24%'!J64*0.0082*1.075*167/209</f>
        <v>49.107732344497613</v>
      </c>
    </row>
    <row r="65" spans="1:10">
      <c r="A65" s="5">
        <v>320</v>
      </c>
      <c r="B65" s="17">
        <f>'salaires 24%'!B65*0.0082*1.075*167/209</f>
        <v>41.155547918660282</v>
      </c>
      <c r="C65" s="17">
        <f>'salaires 24%'!C65*0.0082*1.075*167/209</f>
        <v>42.289561818181816</v>
      </c>
      <c r="D65" s="17">
        <f>'salaires 24%'!D65*0.0082*1.075*167/209</f>
        <v>43.416532153110047</v>
      </c>
      <c r="E65" s="17">
        <f>'salaires 24%'!E65*0.0082*1.075*167/209</f>
        <v>44.550546052631574</v>
      </c>
      <c r="F65" s="17">
        <f>'salaires 24%'!F65*0.0082*1.075*167/209</f>
        <v>46.064912440191392</v>
      </c>
      <c r="G65" s="17">
        <f>'salaires 24%'!G65*0.0082*1.075*167/209</f>
        <v>47.572235263157893</v>
      </c>
      <c r="H65" s="17">
        <f>'salaires 24%'!H65*0.0082*1.075*167/209</f>
        <v>49.079558086124408</v>
      </c>
      <c r="I65" s="17">
        <f>'salaires 24%'!I65*0.0082*1.075*167/209</f>
        <v>49.650086818181826</v>
      </c>
      <c r="J65" s="17">
        <f>'salaires 24%'!J65*0.0082*1.075*167/209</f>
        <v>50.213571985645942</v>
      </c>
    </row>
    <row r="66" spans="1:10">
      <c r="A66" s="5">
        <v>325</v>
      </c>
      <c r="B66" s="17">
        <f>'salaires 24%'!B66*0.0082*1.075*167/209</f>
        <v>42.050080622009567</v>
      </c>
      <c r="C66" s="17">
        <f>'salaires 24%'!C66*0.0082*1.075*167/209</f>
        <v>43.20522521531101</v>
      </c>
      <c r="D66" s="17">
        <f>'salaires 24%'!D66*0.0082*1.075*167/209</f>
        <v>44.360369808612447</v>
      </c>
      <c r="E66" s="17">
        <f>'salaires 24%'!E66*0.0082*1.075*167/209</f>
        <v>45.522557966507179</v>
      </c>
      <c r="F66" s="17">
        <f>'salaires 24%'!F66*0.0082*1.075*167/209</f>
        <v>47.065098612440195</v>
      </c>
      <c r="G66" s="17">
        <f>'salaires 24%'!G66*0.0082*1.075*167/209</f>
        <v>48.607639258373219</v>
      </c>
      <c r="H66" s="17">
        <f>'salaires 24%'!H66*0.0082*1.075*167/209</f>
        <v>50.150179904306228</v>
      </c>
      <c r="I66" s="17">
        <f>'salaires 24%'!I66*0.0082*1.075*167/209</f>
        <v>50.727752200956942</v>
      </c>
      <c r="J66" s="17">
        <f>'salaires 24%'!J66*0.0082*1.075*167/209</f>
        <v>51.305324497607657</v>
      </c>
    </row>
    <row r="67" spans="1:10">
      <c r="A67" s="5">
        <v>330</v>
      </c>
      <c r="B67" s="17">
        <f>'salaires 24%'!B67*0.0082*1.075*167/209</f>
        <v>42.965744019138754</v>
      </c>
      <c r="C67" s="17">
        <f>'salaires 24%'!C67*0.0082*1.075*167/209</f>
        <v>44.142019306220092</v>
      </c>
      <c r="D67" s="17">
        <f>'salaires 24%'!D67*0.0082*1.075*167/209</f>
        <v>45.325338157894734</v>
      </c>
      <c r="E67" s="17">
        <f>'salaires 24%'!E67*0.0082*1.075*167/209</f>
        <v>46.508657009569383</v>
      </c>
      <c r="F67" s="17">
        <f>'salaires 24%'!F67*0.0082*1.075*167/209</f>
        <v>48.086415478468908</v>
      </c>
      <c r="G67" s="17">
        <f>'salaires 24%'!G67*0.0082*1.075*167/209</f>
        <v>49.664173947368418</v>
      </c>
      <c r="H67" s="17">
        <f>'salaires 24%'!H67*0.0082*1.075*167/209</f>
        <v>51.241932416267943</v>
      </c>
      <c r="I67" s="17">
        <f>'salaires 24%'!I67*0.0082*1.075*167/209</f>
        <v>51.833591842105264</v>
      </c>
      <c r="J67" s="17">
        <f>'salaires 24%'!J67*0.0082*1.075*167/209</f>
        <v>52.425251267942585</v>
      </c>
    </row>
    <row r="68" spans="1:10">
      <c r="A68" s="5">
        <v>340</v>
      </c>
      <c r="B68" s="17">
        <f>'salaires 24%'!B68*0.0082*1.075*167/209</f>
        <v>44.022278708133982</v>
      </c>
      <c r="C68" s="17">
        <f>'salaires 24%'!C68*0.0082*1.075*167/209</f>
        <v>45.233771818181815</v>
      </c>
      <c r="D68" s="17">
        <f>'salaires 24%'!D68*0.0082*1.075*167/209</f>
        <v>46.445264928229669</v>
      </c>
      <c r="E68" s="17">
        <f>'salaires 24%'!E68*0.0082*1.075*167/209</f>
        <v>47.656758038277509</v>
      </c>
      <c r="F68" s="17">
        <f>'salaires 24%'!F68*0.0082*1.075*167/209</f>
        <v>49.269734330143542</v>
      </c>
      <c r="G68" s="17">
        <f>'salaires 24%'!G68*0.0082*1.075*167/209</f>
        <v>50.882710622009569</v>
      </c>
      <c r="H68" s="17">
        <f>'salaires 24%'!H68*0.0082*1.075*167/209</f>
        <v>52.502730478468898</v>
      </c>
      <c r="I68" s="17">
        <f>'salaires 24%'!I68*0.0082*1.075*167/209</f>
        <v>53.108477033492825</v>
      </c>
      <c r="J68" s="17">
        <f>'salaires 24%'!J68*0.0082*1.075*167/209</f>
        <v>53.714223588516752</v>
      </c>
    </row>
    <row r="69" spans="1:10">
      <c r="A69" s="5">
        <v>350</v>
      </c>
      <c r="B69" s="17">
        <f>'salaires 24%'!B69*0.0082*1.075*167/209</f>
        <v>44.994290622009572</v>
      </c>
      <c r="C69" s="17">
        <f>'salaires 24%'!C69*0.0082*1.075*167/209</f>
        <v>46.233957990430625</v>
      </c>
      <c r="D69" s="17">
        <f>'salaires 24%'!D69*0.0082*1.075*167/209</f>
        <v>47.473625358851685</v>
      </c>
      <c r="E69" s="17">
        <f>'salaires 24%'!E69*0.0082*1.075*167/209</f>
        <v>48.71329272727273</v>
      </c>
      <c r="F69" s="17">
        <f>'salaires 24%'!F69*0.0082*1.075*167/209</f>
        <v>50.361486842105265</v>
      </c>
      <c r="G69" s="17">
        <f>'salaires 24%'!G69*0.0082*1.075*167/209</f>
        <v>52.016724521531103</v>
      </c>
      <c r="H69" s="17">
        <f>'salaires 24%'!H69*0.0082*1.075*167/209</f>
        <v>53.66491863636363</v>
      </c>
      <c r="I69" s="17">
        <f>'salaires 24%'!I69*0.0082*1.075*167/209</f>
        <v>54.284752320574164</v>
      </c>
      <c r="J69" s="17">
        <f>'salaires 24%'!J69*0.0082*1.075*167/209</f>
        <v>54.90458600478469</v>
      </c>
    </row>
    <row r="70" spans="1:10">
      <c r="A70" s="5">
        <v>355</v>
      </c>
      <c r="B70" s="17">
        <f>'salaires 24%'!B70*0.0082*1.075*167/209</f>
        <v>46.029694617224884</v>
      </c>
      <c r="C70" s="17">
        <f>'salaires 24%'!C70*0.0082*1.075*167/209</f>
        <v>47.297536244019142</v>
      </c>
      <c r="D70" s="17">
        <f>'salaires 24%'!D70*0.0082*1.075*167/209</f>
        <v>48.565377870813393</v>
      </c>
      <c r="E70" s="17">
        <f>'salaires 24%'!E70*0.0082*1.075*167/209</f>
        <v>49.833219497607665</v>
      </c>
      <c r="F70" s="17">
        <f>'salaires 24%'!F70*0.0082*1.075*167/209</f>
        <v>51.516631435406694</v>
      </c>
      <c r="G70" s="17">
        <f>'salaires 24%'!G70*0.0082*1.075*167/209</f>
        <v>53.207086937799041</v>
      </c>
      <c r="H70" s="17">
        <f>'salaires 24%'!H70*0.0082*1.075*167/209</f>
        <v>54.897542440191394</v>
      </c>
      <c r="I70" s="17">
        <f>'salaires 24%'!I70*0.0082*1.075*167/209</f>
        <v>55.53146325358852</v>
      </c>
      <c r="J70" s="17">
        <f>'salaires 24%'!J70*0.0082*1.075*167/209</f>
        <v>56.165384066985652</v>
      </c>
    </row>
    <row r="71" spans="1:10">
      <c r="A71" s="5">
        <v>360</v>
      </c>
      <c r="B71" s="17">
        <f>'salaires 24%'!B71*0.0082*1.075*167/209</f>
        <v>47.093272870813394</v>
      </c>
      <c r="C71" s="17">
        <f>'salaires 24%'!C71*0.0082*1.075*167/209</f>
        <v>48.389288755980857</v>
      </c>
      <c r="D71" s="17">
        <f>'salaires 24%'!D71*0.0082*1.075*167/209</f>
        <v>49.685304641148328</v>
      </c>
      <c r="E71" s="17">
        <f>'salaires 24%'!E71*0.0082*1.075*167/209</f>
        <v>50.981320526315791</v>
      </c>
      <c r="F71" s="17">
        <f>'salaires 24%'!F71*0.0082*1.075*167/209</f>
        <v>52.706993851674653</v>
      </c>
      <c r="G71" s="17">
        <f>'salaires 24%'!G71*0.0082*1.075*167/209</f>
        <v>54.439710741626797</v>
      </c>
      <c r="H71" s="17">
        <f>'salaires 24%'!H71*0.0082*1.075*167/209</f>
        <v>56.165384066985652</v>
      </c>
      <c r="I71" s="17">
        <f>'salaires 24%'!I71*0.0082*1.075*167/209</f>
        <v>56.813392009569384</v>
      </c>
      <c r="J71" s="17">
        <f>'salaires 24%'!J71*0.0082*1.075*167/209</f>
        <v>57.461399952153101</v>
      </c>
    </row>
    <row r="72" spans="1:10">
      <c r="A72" s="5">
        <v>365</v>
      </c>
      <c r="B72" s="17">
        <f>'salaires 24%'!B72*0.0082*1.075*167/209</f>
        <v>48.170938253588517</v>
      </c>
      <c r="C72" s="17">
        <f>'salaires 24%'!C72*0.0082*1.075*167/209</f>
        <v>49.502171961722482</v>
      </c>
      <c r="D72" s="17">
        <f>'salaires 24%'!D72*0.0082*1.075*167/209</f>
        <v>50.826362105263165</v>
      </c>
      <c r="E72" s="17">
        <f>'salaires 24%'!E72*0.0082*1.075*167/209</f>
        <v>52.150552248803827</v>
      </c>
      <c r="F72" s="17">
        <f>'salaires 24%'!F72*0.0082*1.075*167/209</f>
        <v>53.918486961722486</v>
      </c>
      <c r="G72" s="17">
        <f>'salaires 24%'!G72*0.0082*1.075*167/209</f>
        <v>55.686421674641146</v>
      </c>
      <c r="H72" s="17">
        <f>'salaires 24%'!H72*0.0082*1.075*167/209</f>
        <v>57.454356387559805</v>
      </c>
      <c r="I72" s="17">
        <f>'salaires 24%'!I72*0.0082*1.075*167/209</f>
        <v>58.11645145933015</v>
      </c>
      <c r="J72" s="17">
        <f>'salaires 24%'!J72*0.0082*1.075*167/209</f>
        <v>58.778546531100481</v>
      </c>
    </row>
    <row r="73" spans="1:10">
      <c r="A73" s="5">
        <v>370</v>
      </c>
      <c r="B73" s="17">
        <f>'salaires 24%'!B73*0.0082*1.075*167/209</f>
        <v>49.276777894736846</v>
      </c>
      <c r="C73" s="17">
        <f>'salaires 24%'!C73*0.0082*1.075*167/209</f>
        <v>50.636185861244016</v>
      </c>
      <c r="D73" s="17">
        <f>'salaires 24%'!D73*0.0082*1.075*167/209</f>
        <v>51.995593827751193</v>
      </c>
      <c r="E73" s="17">
        <f>'salaires 24%'!E73*0.0082*1.075*167/209</f>
        <v>53.347958229665082</v>
      </c>
      <c r="F73" s="17">
        <f>'salaires 24%'!F73*0.0082*1.075*167/209</f>
        <v>55.158154330143539</v>
      </c>
      <c r="G73" s="17">
        <f>'salaires 24%'!G73*0.0082*1.075*167/209</f>
        <v>56.96835043062201</v>
      </c>
      <c r="H73" s="17">
        <f>'salaires 24%'!H73*0.0082*1.075*167/209</f>
        <v>58.771502966507171</v>
      </c>
      <c r="I73" s="17">
        <f>'salaires 24%'!I73*0.0082*1.075*167/209</f>
        <v>59.454728732057418</v>
      </c>
      <c r="J73" s="17">
        <f>'salaires 24%'!J73*0.0082*1.075*167/209</f>
        <v>60.130910933014356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3"/>
  <sheetViews>
    <sheetView topLeftCell="A31" workbookViewId="0">
      <selection sqref="A1:J73"/>
    </sheetView>
  </sheetViews>
  <sheetFormatPr baseColWidth="10" defaultRowHeight="12.3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21"/>
      <c r="B2" s="22"/>
      <c r="C2" s="22"/>
      <c r="D2" s="24" t="s">
        <v>17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1.04*0.0082*'salaires 25%'!B7</f>
        <v>13.073424000000001</v>
      </c>
      <c r="C7" s="17">
        <f>1.04*0.0082*'salaires 25%'!C7</f>
        <v>13.431600000000001</v>
      </c>
      <c r="D7" s="17">
        <f>1.04*0.0082*'salaires 25%'!D7</f>
        <v>13.789776000000002</v>
      </c>
      <c r="E7" s="17">
        <f>1.04*0.0082*'salaires 25%'!E7</f>
        <v>14.147952000000002</v>
      </c>
      <c r="F7" s="17">
        <f>1.04*0.0082*'salaires 25%'!F7</f>
        <v>14.634048000000002</v>
      </c>
      <c r="G7" s="17">
        <f>1.04*0.0082*'salaires 25%'!G7</f>
        <v>15.111616000000001</v>
      </c>
      <c r="H7" s="17">
        <f>1.04*0.0082*'salaires 25%'!H7</f>
        <v>15.589184000000001</v>
      </c>
      <c r="I7" s="17">
        <f>1.04*0.0082*'salaires 25%'!I7</f>
        <v>15.768272000000001</v>
      </c>
      <c r="J7" s="17">
        <f>1.04*0.0082*'salaires 25%'!J7</f>
        <v>15.947360000000002</v>
      </c>
    </row>
    <row r="8" spans="1:10">
      <c r="A8" s="5">
        <v>35</v>
      </c>
      <c r="B8" s="17">
        <f>1.04*0.0082*'salaires 25%'!B8</f>
        <v>13.320736000000002</v>
      </c>
      <c r="C8" s="17">
        <f>1.04*0.0082*'salaires 25%'!C8</f>
        <v>13.68744</v>
      </c>
      <c r="D8" s="17">
        <f>1.04*0.0082*'salaires 25%'!D8</f>
        <v>14.054144000000001</v>
      </c>
      <c r="E8" s="17">
        <f>1.04*0.0082*'salaires 25%'!E8</f>
        <v>14.420848000000001</v>
      </c>
      <c r="F8" s="17">
        <f>1.04*0.0082*'salaires 25%'!F8</f>
        <v>14.915472000000001</v>
      </c>
      <c r="G8" s="17">
        <f>1.04*0.0082*'salaires 25%'!G8</f>
        <v>15.401568000000001</v>
      </c>
      <c r="H8" s="17">
        <f>1.04*0.0082*'salaires 25%'!H8</f>
        <v>15.887664000000001</v>
      </c>
      <c r="I8" s="17">
        <f>1.04*0.0082*'salaires 25%'!I8</f>
        <v>16.075280000000003</v>
      </c>
      <c r="J8" s="17">
        <f>1.04*0.0082*'salaires 25%'!J8</f>
        <v>16.254368000000003</v>
      </c>
    </row>
    <row r="9" spans="1:10">
      <c r="A9" s="5">
        <v>40</v>
      </c>
      <c r="B9" s="17">
        <f>1.04*0.0082*'salaires 25%'!B9</f>
        <v>13.585104000000001</v>
      </c>
      <c r="C9" s="17">
        <f>1.04*0.0082*'salaires 25%'!C9</f>
        <v>13.960336000000002</v>
      </c>
      <c r="D9" s="17">
        <f>1.04*0.0082*'salaires 25%'!D9</f>
        <v>14.335568000000002</v>
      </c>
      <c r="E9" s="17">
        <f>1.04*0.0082*'salaires 25%'!E9</f>
        <v>14.710800000000001</v>
      </c>
      <c r="F9" s="17">
        <f>1.04*0.0082*'salaires 25%'!F9</f>
        <v>15.205424000000001</v>
      </c>
      <c r="G9" s="17">
        <f>1.04*0.0082*'salaires 25%'!G9</f>
        <v>15.708576000000001</v>
      </c>
      <c r="H9" s="17">
        <f>1.04*0.0082*'salaires 25%'!H9</f>
        <v>16.203200000000002</v>
      </c>
      <c r="I9" s="17">
        <f>1.04*0.0082*'salaires 25%'!I9</f>
        <v>16.390816000000001</v>
      </c>
      <c r="J9" s="17">
        <f>1.04*0.0082*'salaires 25%'!J9</f>
        <v>16.578432000000003</v>
      </c>
    </row>
    <row r="10" spans="1:10">
      <c r="A10" s="5">
        <v>45</v>
      </c>
      <c r="B10" s="17">
        <f>1.04*0.0082*'salaires 25%'!B10</f>
        <v>13.858000000000001</v>
      </c>
      <c r="C10" s="17">
        <f>1.04*0.0082*'salaires 25%'!C10</f>
        <v>14.233232000000001</v>
      </c>
      <c r="D10" s="17">
        <f>1.04*0.0082*'salaires 25%'!D10</f>
        <v>14.616992000000002</v>
      </c>
      <c r="E10" s="17">
        <f>1.04*0.0082*'salaires 25%'!E10</f>
        <v>15.000752000000002</v>
      </c>
      <c r="F10" s="17">
        <f>1.04*0.0082*'salaires 25%'!F10</f>
        <v>15.503904000000002</v>
      </c>
      <c r="G10" s="17">
        <f>1.04*0.0082*'salaires 25%'!G10</f>
        <v>16.015584</v>
      </c>
      <c r="H10" s="17">
        <f>1.04*0.0082*'salaires 25%'!H10</f>
        <v>16.527264000000002</v>
      </c>
      <c r="I10" s="17">
        <f>1.04*0.0082*'salaires 25%'!I10</f>
        <v>16.714880000000001</v>
      </c>
      <c r="J10" s="17">
        <f>1.04*0.0082*'salaires 25%'!J10</f>
        <v>16.902496000000003</v>
      </c>
    </row>
    <row r="11" spans="1:10">
      <c r="A11" s="5">
        <v>50</v>
      </c>
      <c r="B11" s="17">
        <f>1.04*0.0082*'salaires 25%'!B11</f>
        <v>14.130896000000002</v>
      </c>
      <c r="C11" s="17">
        <f>1.04*0.0082*'salaires 25%'!C11</f>
        <v>14.514656000000002</v>
      </c>
      <c r="D11" s="17">
        <f>1.04*0.0082*'salaires 25%'!D11</f>
        <v>14.906944000000001</v>
      </c>
      <c r="E11" s="17">
        <f>1.04*0.0082*'salaires 25%'!E11</f>
        <v>15.299232000000002</v>
      </c>
      <c r="F11" s="17">
        <f>1.04*0.0082*'salaires 25%'!F11</f>
        <v>15.810912000000002</v>
      </c>
      <c r="G11" s="17">
        <f>1.04*0.0082*'salaires 25%'!G11</f>
        <v>16.331120000000002</v>
      </c>
      <c r="H11" s="17">
        <f>1.04*0.0082*'salaires 25%'!H11</f>
        <v>16.851328000000002</v>
      </c>
      <c r="I11" s="17">
        <f>1.04*0.0082*'salaires 25%'!I11</f>
        <v>17.047472000000003</v>
      </c>
      <c r="J11" s="17">
        <f>1.04*0.0082*'salaires 25%'!J11</f>
        <v>17.243616000000003</v>
      </c>
    </row>
    <row r="12" spans="1:10">
      <c r="A12" s="5">
        <v>55</v>
      </c>
      <c r="B12" s="17">
        <f>1.04*0.0082*'salaires 25%'!B12</f>
        <v>14.395264000000001</v>
      </c>
      <c r="C12" s="17">
        <f>1.04*0.0082*'salaires 25%'!C12</f>
        <v>14.796080000000002</v>
      </c>
      <c r="D12" s="17">
        <f>1.04*0.0082*'salaires 25%'!D12</f>
        <v>15.188368000000002</v>
      </c>
      <c r="E12" s="17">
        <f>1.04*0.0082*'salaires 25%'!E12</f>
        <v>15.589184000000001</v>
      </c>
      <c r="F12" s="17">
        <f>1.04*0.0082*'salaires 25%'!F12</f>
        <v>16.117920000000002</v>
      </c>
      <c r="G12" s="17">
        <f>1.04*0.0082*'salaires 25%'!G12</f>
        <v>16.646656</v>
      </c>
      <c r="H12" s="17">
        <f>1.04*0.0082*'salaires 25%'!H12</f>
        <v>17.175392000000002</v>
      </c>
      <c r="I12" s="17">
        <f>1.04*0.0082*'salaires 25%'!I12</f>
        <v>17.371536000000003</v>
      </c>
      <c r="J12" s="17">
        <f>1.04*0.0082*'salaires 25%'!J12</f>
        <v>17.567680000000003</v>
      </c>
    </row>
    <row r="13" spans="1:10">
      <c r="A13" s="5">
        <v>60</v>
      </c>
      <c r="B13" s="17">
        <f>1.04*0.0082*'salaires 25%'!B13</f>
        <v>14.676688000000002</v>
      </c>
      <c r="C13" s="17">
        <f>1.04*0.0082*'salaires 25%'!C13</f>
        <v>15.086032000000001</v>
      </c>
      <c r="D13" s="17">
        <f>1.04*0.0082*'salaires 25%'!D13</f>
        <v>15.486848000000002</v>
      </c>
      <c r="E13" s="17">
        <f>1.04*0.0082*'salaires 25%'!E13</f>
        <v>15.887664000000001</v>
      </c>
      <c r="F13" s="17">
        <f>1.04*0.0082*'salaires 25%'!F13</f>
        <v>16.433456000000003</v>
      </c>
      <c r="G13" s="17">
        <f>1.04*0.0082*'salaires 25%'!G13</f>
        <v>16.97072</v>
      </c>
      <c r="H13" s="17">
        <f>1.04*0.0082*'salaires 25%'!H13</f>
        <v>17.507984</v>
      </c>
      <c r="I13" s="17">
        <f>1.04*0.0082*'salaires 25%'!I13</f>
        <v>17.712656000000003</v>
      </c>
      <c r="J13" s="17">
        <f>1.04*0.0082*'salaires 25%'!J13</f>
        <v>17.908800000000003</v>
      </c>
    </row>
    <row r="14" spans="1:10">
      <c r="A14" s="5">
        <v>65</v>
      </c>
      <c r="B14" s="17">
        <f>1.04*0.0082*'salaires 25%'!B14</f>
        <v>14.975168000000002</v>
      </c>
      <c r="C14" s="17">
        <f>1.04*0.0082*'salaires 25%'!C14</f>
        <v>15.393040000000001</v>
      </c>
      <c r="D14" s="17">
        <f>1.04*0.0082*'salaires 25%'!D14</f>
        <v>15.802384000000002</v>
      </c>
      <c r="E14" s="17">
        <f>1.04*0.0082*'salaires 25%'!E14</f>
        <v>16.211728000000001</v>
      </c>
      <c r="F14" s="17">
        <f>1.04*0.0082*'salaires 25%'!F14</f>
        <v>16.766048000000001</v>
      </c>
      <c r="G14" s="17">
        <f>1.04*0.0082*'salaires 25%'!G14</f>
        <v>17.31184</v>
      </c>
      <c r="H14" s="17">
        <f>1.04*0.0082*'salaires 25%'!H14</f>
        <v>17.866160000000001</v>
      </c>
      <c r="I14" s="17">
        <f>1.04*0.0082*'salaires 25%'!I14</f>
        <v>18.070832000000003</v>
      </c>
      <c r="J14" s="17">
        <f>1.04*0.0082*'salaires 25%'!J14</f>
        <v>18.275504000000002</v>
      </c>
    </row>
    <row r="15" spans="1:10">
      <c r="A15" s="5">
        <v>70</v>
      </c>
      <c r="B15" s="17">
        <f>1.04*0.0082*'salaires 25%'!B15</f>
        <v>15.290704000000002</v>
      </c>
      <c r="C15" s="17">
        <f>1.04*0.0082*'salaires 25%'!C15</f>
        <v>15.717104000000001</v>
      </c>
      <c r="D15" s="17">
        <f>1.04*0.0082*'salaires 25%'!D15</f>
        <v>16.134976000000002</v>
      </c>
      <c r="E15" s="17">
        <f>1.04*0.0082*'salaires 25%'!E15</f>
        <v>16.552848000000001</v>
      </c>
      <c r="F15" s="17">
        <f>1.04*0.0082*'salaires 25%'!F15</f>
        <v>17.115696000000003</v>
      </c>
      <c r="G15" s="17">
        <f>1.04*0.0082*'salaires 25%'!G15</f>
        <v>17.678544000000002</v>
      </c>
      <c r="H15" s="17">
        <f>1.04*0.0082*'salaires 25%'!H15</f>
        <v>18.241392000000001</v>
      </c>
      <c r="I15" s="17">
        <f>1.04*0.0082*'salaires 25%'!I15</f>
        <v>18.446064000000003</v>
      </c>
      <c r="J15" s="17">
        <f>1.04*0.0082*'salaires 25%'!J15</f>
        <v>18.659264</v>
      </c>
    </row>
    <row r="16" spans="1:10">
      <c r="A16" s="5">
        <v>75</v>
      </c>
      <c r="B16" s="17">
        <f>1.04*0.0082*'salaires 25%'!B16</f>
        <v>15.580656000000001</v>
      </c>
      <c r="C16" s="17">
        <f>1.04*0.0082*'salaires 25%'!C16</f>
        <v>16.007056000000002</v>
      </c>
      <c r="D16" s="17">
        <f>1.04*0.0082*'salaires 25%'!D16</f>
        <v>16.433456000000003</v>
      </c>
      <c r="E16" s="17">
        <f>1.04*0.0082*'salaires 25%'!E16</f>
        <v>16.868384000000002</v>
      </c>
      <c r="F16" s="17">
        <f>1.04*0.0082*'salaires 25%'!F16</f>
        <v>17.439760000000003</v>
      </c>
      <c r="G16" s="17">
        <f>1.04*0.0082*'salaires 25%'!G16</f>
        <v>18.011136</v>
      </c>
      <c r="H16" s="17">
        <f>1.04*0.0082*'salaires 25%'!H16</f>
        <v>18.582512000000001</v>
      </c>
      <c r="I16" s="17">
        <f>1.04*0.0082*'salaires 25%'!I16</f>
        <v>18.795712000000002</v>
      </c>
      <c r="J16" s="17">
        <f>1.04*0.0082*'salaires 25%'!J16</f>
        <v>19.008912000000002</v>
      </c>
    </row>
    <row r="17" spans="1:10">
      <c r="A17" s="5">
        <v>80</v>
      </c>
      <c r="B17" s="17">
        <f>1.04*0.0082*'salaires 25%'!B17</f>
        <v>15.862080000000002</v>
      </c>
      <c r="C17" s="17">
        <f>1.04*0.0082*'salaires 25%'!C17</f>
        <v>16.297008000000002</v>
      </c>
      <c r="D17" s="17">
        <f>1.04*0.0082*'salaires 25%'!D17</f>
        <v>16.731936000000001</v>
      </c>
      <c r="E17" s="17">
        <f>1.04*0.0082*'salaires 25%'!E17</f>
        <v>17.166864</v>
      </c>
      <c r="F17" s="17">
        <f>1.04*0.0082*'salaires 25%'!F17</f>
        <v>17.746768000000003</v>
      </c>
      <c r="G17" s="17">
        <f>1.04*0.0082*'salaires 25%'!G17</f>
        <v>18.3352</v>
      </c>
      <c r="H17" s="17">
        <f>1.04*0.0082*'salaires 25%'!H17</f>
        <v>18.915104000000003</v>
      </c>
      <c r="I17" s="17">
        <f>1.04*0.0082*'salaires 25%'!I17</f>
        <v>19.128304000000004</v>
      </c>
      <c r="J17" s="17">
        <f>1.04*0.0082*'salaires 25%'!J17</f>
        <v>19.350032000000002</v>
      </c>
    </row>
    <row r="18" spans="1:10">
      <c r="A18" s="5">
        <v>85</v>
      </c>
      <c r="B18" s="17">
        <f>1.04*0.0082*'salaires 25%'!B18</f>
        <v>16.220256000000003</v>
      </c>
      <c r="C18" s="17">
        <f>1.04*0.0082*'salaires 25%'!C18</f>
        <v>16.663712</v>
      </c>
      <c r="D18" s="17">
        <f>1.04*0.0082*'salaires 25%'!D18</f>
        <v>17.115696000000003</v>
      </c>
      <c r="E18" s="17">
        <f>1.04*0.0082*'salaires 25%'!E18</f>
        <v>17.559152000000001</v>
      </c>
      <c r="F18" s="17">
        <f>1.04*0.0082*'salaires 25%'!F18</f>
        <v>18.156112</v>
      </c>
      <c r="G18" s="17">
        <f>1.04*0.0082*'salaires 25%'!G18</f>
        <v>18.753072000000003</v>
      </c>
      <c r="H18" s="17">
        <f>1.04*0.0082*'salaires 25%'!H18</f>
        <v>19.350032000000002</v>
      </c>
      <c r="I18" s="17">
        <f>1.04*0.0082*'salaires 25%'!I18</f>
        <v>19.571760000000001</v>
      </c>
      <c r="J18" s="17">
        <f>1.04*0.0082*'salaires 25%'!J18</f>
        <v>19.793488000000004</v>
      </c>
    </row>
    <row r="19" spans="1:10">
      <c r="A19" s="5">
        <v>90</v>
      </c>
      <c r="B19" s="17">
        <f>1.04*0.0082*'salaires 25%'!B19</f>
        <v>16.595488000000003</v>
      </c>
      <c r="C19" s="17">
        <f>1.04*0.0082*'salaires 25%'!C19</f>
        <v>17.047472000000003</v>
      </c>
      <c r="D19" s="17">
        <f>1.04*0.0082*'salaires 25%'!D19</f>
        <v>17.507984</v>
      </c>
      <c r="E19" s="17">
        <f>1.04*0.0082*'salaires 25%'!E19</f>
        <v>17.968496000000002</v>
      </c>
      <c r="F19" s="17">
        <f>1.04*0.0082*'salaires 25%'!F19</f>
        <v>18.573984000000003</v>
      </c>
      <c r="G19" s="17">
        <f>1.04*0.0082*'salaires 25%'!G19</f>
        <v>19.179472000000001</v>
      </c>
      <c r="H19" s="17">
        <f>1.04*0.0082*'salaires 25%'!H19</f>
        <v>19.793488000000004</v>
      </c>
      <c r="I19" s="17">
        <f>1.04*0.0082*'salaires 25%'!I19</f>
        <v>20.023744000000001</v>
      </c>
      <c r="J19" s="17">
        <f>1.04*0.0082*'salaires 25%'!J19</f>
        <v>20.245472000000003</v>
      </c>
    </row>
    <row r="20" spans="1:10">
      <c r="A20" s="5">
        <v>95</v>
      </c>
      <c r="B20" s="17">
        <f>1.04*0.0082*'salaires 25%'!B20</f>
        <v>16.953664000000003</v>
      </c>
      <c r="C20" s="17">
        <f>1.04*0.0082*'salaires 25%'!C20</f>
        <v>17.422704000000003</v>
      </c>
      <c r="D20" s="17">
        <f>1.04*0.0082*'salaires 25%'!D20</f>
        <v>17.891744000000003</v>
      </c>
      <c r="E20" s="17">
        <f>1.04*0.0082*'salaires 25%'!E20</f>
        <v>18.360784000000002</v>
      </c>
      <c r="F20" s="17">
        <f>1.04*0.0082*'salaires 25%'!F20</f>
        <v>18.983328</v>
      </c>
      <c r="G20" s="17">
        <f>1.04*0.0082*'salaires 25%'!G20</f>
        <v>19.605872000000002</v>
      </c>
      <c r="H20" s="17">
        <f>1.04*0.0082*'salaires 25%'!H20</f>
        <v>20.219888000000001</v>
      </c>
      <c r="I20" s="17">
        <f>1.04*0.0082*'salaires 25%'!I20</f>
        <v>20.458672000000004</v>
      </c>
      <c r="J20" s="17">
        <f>1.04*0.0082*'salaires 25%'!J20</f>
        <v>20.688928000000001</v>
      </c>
    </row>
    <row r="21" spans="1:10">
      <c r="A21" s="5">
        <v>100</v>
      </c>
      <c r="B21" s="17">
        <f>1.04*0.0082*'salaires 25%'!B21</f>
        <v>17.337424000000002</v>
      </c>
      <c r="C21" s="17">
        <f>1.04*0.0082*'salaires 25%'!C21</f>
        <v>17.814992</v>
      </c>
      <c r="D21" s="17">
        <f>1.04*0.0082*'salaires 25%'!D21</f>
        <v>18.292560000000002</v>
      </c>
      <c r="E21" s="17">
        <f>1.04*0.0082*'salaires 25%'!E21</f>
        <v>18.770128000000003</v>
      </c>
      <c r="F21" s="17">
        <f>1.04*0.0082*'salaires 25%'!F21</f>
        <v>19.401200000000003</v>
      </c>
      <c r="G21" s="17">
        <f>1.04*0.0082*'salaires 25%'!G21</f>
        <v>20.040800000000001</v>
      </c>
      <c r="H21" s="17">
        <f>1.04*0.0082*'salaires 25%'!H21</f>
        <v>20.680400000000002</v>
      </c>
      <c r="I21" s="17">
        <f>1.04*0.0082*'salaires 25%'!I21</f>
        <v>20.919184000000001</v>
      </c>
      <c r="J21" s="17">
        <f>1.04*0.0082*'salaires 25%'!J21</f>
        <v>21.157968000000004</v>
      </c>
    </row>
    <row r="22" spans="1:10">
      <c r="A22" s="5">
        <v>105</v>
      </c>
      <c r="B22" s="17">
        <f>1.04*0.0082*'salaires 25%'!B22</f>
        <v>17.738240000000001</v>
      </c>
      <c r="C22" s="17">
        <f>1.04*0.0082*'salaires 25%'!C22</f>
        <v>18.224336000000001</v>
      </c>
      <c r="D22" s="17">
        <f>1.04*0.0082*'salaires 25%'!D22</f>
        <v>18.718960000000003</v>
      </c>
      <c r="E22" s="17">
        <f>1.04*0.0082*'salaires 25%'!E22</f>
        <v>19.205056000000003</v>
      </c>
      <c r="F22" s="17">
        <f>1.04*0.0082*'salaires 25%'!F22</f>
        <v>19.853184000000002</v>
      </c>
      <c r="G22" s="17">
        <f>1.04*0.0082*'salaires 25%'!G22</f>
        <v>20.509840000000001</v>
      </c>
      <c r="H22" s="17">
        <f>1.04*0.0082*'salaires 25%'!H22</f>
        <v>21.157968000000004</v>
      </c>
      <c r="I22" s="17">
        <f>1.04*0.0082*'salaires 25%'!I22</f>
        <v>21.405280000000001</v>
      </c>
      <c r="J22" s="17">
        <f>1.04*0.0082*'salaires 25%'!J22</f>
        <v>21.644064000000004</v>
      </c>
    </row>
    <row r="23" spans="1:10">
      <c r="A23" s="5">
        <v>110</v>
      </c>
      <c r="B23" s="17">
        <f>1.04*0.0082*'salaires 25%'!B23</f>
        <v>18.156112</v>
      </c>
      <c r="C23" s="17">
        <f>1.04*0.0082*'salaires 25%'!C23</f>
        <v>18.650736000000002</v>
      </c>
      <c r="D23" s="17">
        <f>1.04*0.0082*'salaires 25%'!D23</f>
        <v>19.153888000000002</v>
      </c>
      <c r="E23" s="17">
        <f>1.04*0.0082*'salaires 25%'!E23</f>
        <v>19.657040000000002</v>
      </c>
      <c r="F23" s="17">
        <f>1.04*0.0082*'salaires 25%'!F23</f>
        <v>20.322224000000002</v>
      </c>
      <c r="G23" s="17">
        <f>1.04*0.0082*'salaires 25%'!G23</f>
        <v>20.987408000000002</v>
      </c>
      <c r="H23" s="17">
        <f>1.04*0.0082*'salaires 25%'!H23</f>
        <v>21.652592000000002</v>
      </c>
      <c r="I23" s="17">
        <f>1.04*0.0082*'salaires 25%'!I23</f>
        <v>21.899904000000003</v>
      </c>
      <c r="J23" s="17">
        <f>1.04*0.0082*'salaires 25%'!J23</f>
        <v>22.155744000000002</v>
      </c>
    </row>
    <row r="24" spans="1:10">
      <c r="A24" s="5">
        <v>115</v>
      </c>
      <c r="B24" s="17">
        <f>1.04*0.0082*'salaires 25%'!B24</f>
        <v>18.608096000000003</v>
      </c>
      <c r="C24" s="17">
        <f>1.04*0.0082*'salaires 25%'!C24</f>
        <v>19.119776000000002</v>
      </c>
      <c r="D24" s="17">
        <f>1.04*0.0082*'salaires 25%'!D24</f>
        <v>19.631456000000004</v>
      </c>
      <c r="E24" s="17">
        <f>1.04*0.0082*'salaires 25%'!E24</f>
        <v>20.143136000000002</v>
      </c>
      <c r="F24" s="17">
        <f>1.04*0.0082*'salaires 25%'!F24</f>
        <v>20.825376000000002</v>
      </c>
      <c r="G24" s="17">
        <f>1.04*0.0082*'salaires 25%'!G24</f>
        <v>21.507616000000002</v>
      </c>
      <c r="H24" s="17">
        <f>1.04*0.0082*'salaires 25%'!H24</f>
        <v>22.189856000000002</v>
      </c>
      <c r="I24" s="17">
        <f>1.04*0.0082*'salaires 25%'!I24</f>
        <v>22.445696000000002</v>
      </c>
      <c r="J24" s="17">
        <f>1.04*0.0082*'salaires 25%'!J24</f>
        <v>22.701536000000001</v>
      </c>
    </row>
    <row r="25" spans="1:10">
      <c r="A25" s="5">
        <v>120</v>
      </c>
      <c r="B25" s="17">
        <f>1.04*0.0082*'salaires 25%'!B25</f>
        <v>19.119776000000002</v>
      </c>
      <c r="C25" s="17">
        <f>1.04*0.0082*'salaires 25%'!C25</f>
        <v>19.648512000000004</v>
      </c>
      <c r="D25" s="17">
        <f>1.04*0.0082*'salaires 25%'!D25</f>
        <v>20.16872</v>
      </c>
      <c r="E25" s="17">
        <f>1.04*0.0082*'salaires 25%'!E25</f>
        <v>20.697456000000003</v>
      </c>
      <c r="F25" s="17">
        <f>1.04*0.0082*'salaires 25%'!F25</f>
        <v>21.396752000000003</v>
      </c>
      <c r="G25" s="17">
        <f>1.04*0.0082*'salaires 25%'!G25</f>
        <v>22.096048000000003</v>
      </c>
      <c r="H25" s="17">
        <f>1.04*0.0082*'salaires 25%'!H25</f>
        <v>22.803872000000002</v>
      </c>
      <c r="I25" s="17">
        <f>1.04*0.0082*'salaires 25%'!I25</f>
        <v>23.068240000000003</v>
      </c>
      <c r="J25" s="17">
        <f>1.04*0.0082*'salaires 25%'!J25</f>
        <v>23.324080000000002</v>
      </c>
    </row>
    <row r="26" spans="1:10">
      <c r="A26" s="5">
        <v>125</v>
      </c>
      <c r="B26" s="17">
        <f>1.04*0.0082*'salaires 25%'!B26</f>
        <v>19.597344000000003</v>
      </c>
      <c r="C26" s="17">
        <f>1.04*0.0082*'salaires 25%'!C26</f>
        <v>20.134608000000004</v>
      </c>
      <c r="D26" s="17">
        <f>1.04*0.0082*'salaires 25%'!D26</f>
        <v>20.671872</v>
      </c>
      <c r="E26" s="17">
        <f>1.04*0.0082*'salaires 25%'!E26</f>
        <v>21.217664000000003</v>
      </c>
      <c r="F26" s="17">
        <f>1.04*0.0082*'salaires 25%'!F26</f>
        <v>21.934016000000003</v>
      </c>
      <c r="G26" s="17">
        <f>1.04*0.0082*'salaires 25%'!G26</f>
        <v>22.650368000000004</v>
      </c>
      <c r="H26" s="17">
        <f>1.04*0.0082*'salaires 25%'!H26</f>
        <v>23.375248000000003</v>
      </c>
      <c r="I26" s="17">
        <f>1.04*0.0082*'salaires 25%'!I26</f>
        <v>23.639616000000004</v>
      </c>
      <c r="J26" s="17">
        <f>1.04*0.0082*'salaires 25%'!J26</f>
        <v>23.912512000000003</v>
      </c>
    </row>
    <row r="27" spans="1:10">
      <c r="A27" s="5">
        <v>130</v>
      </c>
      <c r="B27" s="17">
        <f>1.04*0.0082*'salaires 25%'!B27</f>
        <v>20.074912000000001</v>
      </c>
      <c r="C27" s="17">
        <f>1.04*0.0082*'salaires 25%'!C27</f>
        <v>20.629232000000002</v>
      </c>
      <c r="D27" s="17">
        <f>1.04*0.0082*'salaires 25%'!D27</f>
        <v>21.183552000000002</v>
      </c>
      <c r="E27" s="17">
        <f>1.04*0.0082*'salaires 25%'!E27</f>
        <v>21.737872000000003</v>
      </c>
      <c r="F27" s="17">
        <f>1.04*0.0082*'salaires 25%'!F27</f>
        <v>22.471280000000004</v>
      </c>
      <c r="G27" s="17">
        <f>1.04*0.0082*'salaires 25%'!G27</f>
        <v>23.204688000000001</v>
      </c>
      <c r="H27" s="17">
        <f>1.04*0.0082*'salaires 25%'!H27</f>
        <v>23.946624000000003</v>
      </c>
      <c r="I27" s="17">
        <f>1.04*0.0082*'salaires 25%'!I27</f>
        <v>24.219520000000003</v>
      </c>
      <c r="J27" s="17">
        <f>1.04*0.0082*'salaires 25%'!J27</f>
        <v>24.492416000000002</v>
      </c>
    </row>
    <row r="28" spans="1:10">
      <c r="A28" s="5">
        <v>135</v>
      </c>
      <c r="B28" s="17">
        <f>1.04*0.0082*'salaires 25%'!B28</f>
        <v>20.569536000000003</v>
      </c>
      <c r="C28" s="17">
        <f>1.04*0.0082*'salaires 25%'!C28</f>
        <v>21.140912000000004</v>
      </c>
      <c r="D28" s="17">
        <f>1.04*0.0082*'salaires 25%'!D28</f>
        <v>21.703760000000003</v>
      </c>
      <c r="E28" s="17">
        <f>1.04*0.0082*'salaires 25%'!E28</f>
        <v>22.275136000000003</v>
      </c>
      <c r="F28" s="17">
        <f>1.04*0.0082*'salaires 25%'!F28</f>
        <v>23.025600000000001</v>
      </c>
      <c r="G28" s="17">
        <f>1.04*0.0082*'salaires 25%'!G28</f>
        <v>23.784592000000004</v>
      </c>
      <c r="H28" s="17">
        <f>1.04*0.0082*'salaires 25%'!H28</f>
        <v>24.535056000000001</v>
      </c>
      <c r="I28" s="17">
        <f>1.04*0.0082*'salaires 25%'!I28</f>
        <v>24.816480000000002</v>
      </c>
      <c r="J28" s="17">
        <f>1.04*0.0082*'salaires 25%'!J28</f>
        <v>25.106432000000002</v>
      </c>
    </row>
    <row r="29" spans="1:10">
      <c r="A29" s="5">
        <v>140</v>
      </c>
      <c r="B29" s="17">
        <f>1.04*0.0082*'salaires 25%'!B29</f>
        <v>21.081216000000001</v>
      </c>
      <c r="C29" s="17">
        <f>1.04*0.0082*'salaires 25%'!C29</f>
        <v>21.661120000000004</v>
      </c>
      <c r="D29" s="17">
        <f>1.04*0.0082*'salaires 25%'!D29</f>
        <v>22.241024000000003</v>
      </c>
      <c r="E29" s="17">
        <f>1.04*0.0082*'salaires 25%'!E29</f>
        <v>22.820928000000002</v>
      </c>
      <c r="F29" s="17">
        <f>1.04*0.0082*'salaires 25%'!F29</f>
        <v>23.596976000000002</v>
      </c>
      <c r="G29" s="17">
        <f>1.04*0.0082*'salaires 25%'!G29</f>
        <v>24.364496000000003</v>
      </c>
      <c r="H29" s="17">
        <f>1.04*0.0082*'salaires 25%'!H29</f>
        <v>25.140544000000002</v>
      </c>
      <c r="I29" s="17">
        <f>1.04*0.0082*'salaires 25%'!I29</f>
        <v>25.430496000000002</v>
      </c>
      <c r="J29" s="17">
        <f>1.04*0.0082*'salaires 25%'!J29</f>
        <v>25.720448000000001</v>
      </c>
    </row>
    <row r="30" spans="1:10">
      <c r="A30" s="5">
        <v>145</v>
      </c>
      <c r="B30" s="17">
        <f>1.04*0.0082*'salaires 25%'!B30</f>
        <v>21.609952000000003</v>
      </c>
      <c r="C30" s="17">
        <f>1.04*0.0082*'salaires 25%'!C30</f>
        <v>22.198384000000001</v>
      </c>
      <c r="D30" s="17">
        <f>1.04*0.0082*'salaires 25%'!D30</f>
        <v>22.795344000000004</v>
      </c>
      <c r="E30" s="17">
        <f>1.04*0.0082*'salaires 25%'!E30</f>
        <v>23.392304000000003</v>
      </c>
      <c r="F30" s="17">
        <f>1.04*0.0082*'salaires 25%'!F30</f>
        <v>24.185408000000002</v>
      </c>
      <c r="G30" s="17">
        <f>1.04*0.0082*'salaires 25%'!G30</f>
        <v>24.978512000000002</v>
      </c>
      <c r="H30" s="17">
        <f>1.04*0.0082*'salaires 25%'!H30</f>
        <v>25.771616000000002</v>
      </c>
      <c r="I30" s="17">
        <f>1.04*0.0082*'salaires 25%'!I30</f>
        <v>26.070096000000003</v>
      </c>
      <c r="J30" s="17">
        <f>1.04*0.0082*'salaires 25%'!J30</f>
        <v>26.360048000000003</v>
      </c>
    </row>
    <row r="31" spans="1:10">
      <c r="A31" s="5">
        <v>150</v>
      </c>
      <c r="B31" s="17">
        <f>1.04*0.0082*'salaires 25%'!B31</f>
        <v>22.138688000000002</v>
      </c>
      <c r="C31" s="17">
        <f>1.04*0.0082*'salaires 25%'!C31</f>
        <v>22.744176000000003</v>
      </c>
      <c r="D31" s="17">
        <f>1.04*0.0082*'salaires 25%'!D31</f>
        <v>23.358192000000003</v>
      </c>
      <c r="E31" s="17">
        <f>1.04*0.0082*'salaires 25%'!E31</f>
        <v>23.963680000000004</v>
      </c>
      <c r="F31" s="17">
        <f>1.04*0.0082*'salaires 25%'!F31</f>
        <v>24.782368000000002</v>
      </c>
      <c r="G31" s="17">
        <f>1.04*0.0082*'salaires 25%'!G31</f>
        <v>25.592528000000001</v>
      </c>
      <c r="H31" s="17">
        <f>1.04*0.0082*'salaires 25%'!H31</f>
        <v>26.402688000000001</v>
      </c>
      <c r="I31" s="17">
        <f>1.04*0.0082*'salaires 25%'!I31</f>
        <v>26.709696000000001</v>
      </c>
      <c r="J31" s="17">
        <f>1.04*0.0082*'salaires 25%'!J31</f>
        <v>27.016704000000004</v>
      </c>
    </row>
    <row r="32" spans="1:10">
      <c r="A32" s="3">
        <v>155</v>
      </c>
      <c r="B32" s="17">
        <f>1.04*0.0082*'salaires 25%'!B32</f>
        <v>22.675952000000002</v>
      </c>
      <c r="C32" s="17">
        <f>1.04*0.0082*'salaires 25%'!C32</f>
        <v>23.298496000000004</v>
      </c>
      <c r="D32" s="17">
        <f>1.04*0.0082*'salaires 25%'!D32</f>
        <v>23.921040000000001</v>
      </c>
      <c r="E32" s="17">
        <f>1.04*0.0082*'salaires 25%'!E32</f>
        <v>24.543584000000003</v>
      </c>
      <c r="F32" s="17">
        <f>1.04*0.0082*'salaires 25%'!F32</f>
        <v>25.379328000000001</v>
      </c>
      <c r="G32" s="17">
        <f>1.04*0.0082*'salaires 25%'!G32</f>
        <v>26.215072000000003</v>
      </c>
      <c r="H32" s="17">
        <f>1.04*0.0082*'salaires 25%'!H32</f>
        <v>27.042288000000003</v>
      </c>
      <c r="I32" s="17">
        <f>1.04*0.0082*'salaires 25%'!I32</f>
        <v>27.357824000000004</v>
      </c>
      <c r="J32" s="17">
        <f>1.04*0.0082*'salaires 25%'!J32</f>
        <v>27.664832000000004</v>
      </c>
    </row>
    <row r="33" spans="1:10">
      <c r="A33" s="3">
        <v>160</v>
      </c>
      <c r="B33" s="17">
        <f>1.04*0.0082*'salaires 25%'!B33</f>
        <v>23.307024000000002</v>
      </c>
      <c r="C33" s="17">
        <f>1.04*0.0082*'salaires 25%'!C33</f>
        <v>23.946624000000003</v>
      </c>
      <c r="D33" s="17">
        <f>1.04*0.0082*'salaires 25%'!D33</f>
        <v>24.586224000000001</v>
      </c>
      <c r="E33" s="17">
        <f>1.04*0.0082*'salaires 25%'!E33</f>
        <v>25.234352000000001</v>
      </c>
      <c r="F33" s="17">
        <f>1.04*0.0082*'salaires 25%'!F33</f>
        <v>26.087152000000003</v>
      </c>
      <c r="G33" s="17">
        <f>1.04*0.0082*'salaires 25%'!G33</f>
        <v>26.939952000000002</v>
      </c>
      <c r="H33" s="17">
        <f>1.04*0.0082*'salaires 25%'!H33</f>
        <v>27.792752000000004</v>
      </c>
      <c r="I33" s="17">
        <f>1.04*0.0082*'salaires 25%'!I33</f>
        <v>28.116816000000004</v>
      </c>
      <c r="J33" s="17">
        <f>1.04*0.0082*'salaires 25%'!J33</f>
        <v>28.440880000000003</v>
      </c>
    </row>
    <row r="34" spans="1:10">
      <c r="A34" s="5">
        <v>165</v>
      </c>
      <c r="B34" s="17">
        <f>1.04*0.0082*'salaires 25%'!B34</f>
        <v>23.869872000000001</v>
      </c>
      <c r="C34" s="17">
        <f>1.04*0.0082*'salaires 25%'!C34</f>
        <v>24.526528000000003</v>
      </c>
      <c r="D34" s="17">
        <f>1.04*0.0082*'salaires 25%'!D34</f>
        <v>25.183184000000004</v>
      </c>
      <c r="E34" s="17">
        <f>1.04*0.0082*'salaires 25%'!E34</f>
        <v>25.839840000000002</v>
      </c>
      <c r="F34" s="17">
        <f>1.04*0.0082*'salaires 25%'!F34</f>
        <v>26.709696000000001</v>
      </c>
      <c r="G34" s="17">
        <f>1.04*0.0082*'salaires 25%'!G34</f>
        <v>27.588080000000001</v>
      </c>
      <c r="H34" s="17">
        <f>1.04*0.0082*'salaires 25%'!H34</f>
        <v>28.466464000000002</v>
      </c>
      <c r="I34" s="17">
        <f>1.04*0.0082*'salaires 25%'!I34</f>
        <v>28.790528000000002</v>
      </c>
      <c r="J34" s="17">
        <f>1.04*0.0082*'salaires 25%'!J34</f>
        <v>29.123120000000004</v>
      </c>
    </row>
    <row r="35" spans="1:10">
      <c r="A35" s="5">
        <v>170</v>
      </c>
      <c r="B35" s="17">
        <f>1.04*0.0082*'salaires 25%'!B35</f>
        <v>24.449776000000004</v>
      </c>
      <c r="C35" s="17">
        <f>1.04*0.0082*'salaires 25%'!C35</f>
        <v>25.123488000000002</v>
      </c>
      <c r="D35" s="17">
        <f>1.04*0.0082*'salaires 25%'!D35</f>
        <v>25.797200000000004</v>
      </c>
      <c r="E35" s="17">
        <f>1.04*0.0082*'salaires 25%'!E35</f>
        <v>26.470912000000002</v>
      </c>
      <c r="F35" s="17">
        <f>1.04*0.0082*'salaires 25%'!F35</f>
        <v>27.366352000000003</v>
      </c>
      <c r="G35" s="17">
        <f>1.04*0.0082*'salaires 25%'!G35</f>
        <v>28.261792000000003</v>
      </c>
      <c r="H35" s="17">
        <f>1.04*0.0082*'salaires 25%'!H35</f>
        <v>29.165760000000002</v>
      </c>
      <c r="I35" s="17">
        <f>1.04*0.0082*'salaires 25%'!I35</f>
        <v>29.498352000000004</v>
      </c>
      <c r="J35" s="17">
        <f>1.04*0.0082*'salaires 25%'!J35</f>
        <v>29.830944000000002</v>
      </c>
    </row>
    <row r="36" spans="1:10">
      <c r="A36" s="5">
        <v>175</v>
      </c>
      <c r="B36" s="17">
        <f>1.04*0.0082*'salaires 25%'!B36</f>
        <v>25.055264000000001</v>
      </c>
      <c r="C36" s="17">
        <f>1.04*0.0082*'salaires 25%'!C36</f>
        <v>25.746032000000003</v>
      </c>
      <c r="D36" s="17">
        <f>1.04*0.0082*'salaires 25%'!D36</f>
        <v>26.436800000000002</v>
      </c>
      <c r="E36" s="17">
        <f>1.04*0.0082*'salaires 25%'!E36</f>
        <v>27.127568000000004</v>
      </c>
      <c r="F36" s="17">
        <f>1.04*0.0082*'salaires 25%'!F36</f>
        <v>28.048592000000003</v>
      </c>
      <c r="G36" s="17">
        <f>1.04*0.0082*'salaires 25%'!G36</f>
        <v>28.969616000000002</v>
      </c>
      <c r="H36" s="17">
        <f>1.04*0.0082*'salaires 25%'!H36</f>
        <v>29.890640000000005</v>
      </c>
      <c r="I36" s="17">
        <f>1.04*0.0082*'salaires 25%'!I36</f>
        <v>30.231760000000001</v>
      </c>
      <c r="J36" s="17">
        <f>1.04*0.0082*'salaires 25%'!J36</f>
        <v>30.572880000000001</v>
      </c>
    </row>
    <row r="37" spans="1:10">
      <c r="A37" s="5">
        <v>180</v>
      </c>
      <c r="B37" s="17">
        <f>1.04*0.0082*'salaires 25%'!B37</f>
        <v>25.677808000000002</v>
      </c>
      <c r="C37" s="17">
        <f>1.04*0.0082*'salaires 25%'!C37</f>
        <v>26.385632000000001</v>
      </c>
      <c r="D37" s="17">
        <f>1.04*0.0082*'salaires 25%'!D37</f>
        <v>27.093456000000003</v>
      </c>
      <c r="E37" s="17">
        <f>1.04*0.0082*'salaires 25%'!E37</f>
        <v>27.801280000000002</v>
      </c>
      <c r="F37" s="17">
        <f>1.04*0.0082*'salaires 25%'!F37</f>
        <v>28.739360000000001</v>
      </c>
      <c r="G37" s="17">
        <f>1.04*0.0082*'salaires 25%'!G37</f>
        <v>29.685968000000003</v>
      </c>
      <c r="H37" s="17">
        <f>1.04*0.0082*'salaires 25%'!H37</f>
        <v>30.624048000000002</v>
      </c>
      <c r="I37" s="17">
        <f>1.04*0.0082*'salaires 25%'!I37</f>
        <v>30.982224000000002</v>
      </c>
      <c r="J37" s="17">
        <f>1.04*0.0082*'salaires 25%'!J37</f>
        <v>31.331872000000004</v>
      </c>
    </row>
    <row r="38" spans="1:10">
      <c r="A38" s="5">
        <v>185</v>
      </c>
      <c r="B38" s="17">
        <f>1.04*0.0082*'salaires 25%'!B38</f>
        <v>26.308880000000002</v>
      </c>
      <c r="C38" s="17">
        <f>1.04*0.0082*'salaires 25%'!C38</f>
        <v>27.033760000000004</v>
      </c>
      <c r="D38" s="17">
        <f>1.04*0.0082*'salaires 25%'!D38</f>
        <v>27.758640000000003</v>
      </c>
      <c r="E38" s="17">
        <f>1.04*0.0082*'salaires 25%'!E38</f>
        <v>28.483520000000002</v>
      </c>
      <c r="F38" s="17">
        <f>1.04*0.0082*'salaires 25%'!F38</f>
        <v>29.447184000000004</v>
      </c>
      <c r="G38" s="17">
        <f>1.04*0.0082*'salaires 25%'!G38</f>
        <v>30.410848000000001</v>
      </c>
      <c r="H38" s="17">
        <f>1.04*0.0082*'salaires 25%'!H38</f>
        <v>31.374512000000003</v>
      </c>
      <c r="I38" s="17">
        <f>1.04*0.0082*'salaires 25%'!I38</f>
        <v>31.741216000000001</v>
      </c>
      <c r="J38" s="17">
        <f>1.04*0.0082*'salaires 25%'!J38</f>
        <v>32.099392000000002</v>
      </c>
    </row>
    <row r="39" spans="1:10">
      <c r="A39" s="5">
        <v>190</v>
      </c>
      <c r="B39" s="17">
        <f>1.04*0.0082*'salaires 25%'!B39</f>
        <v>26.957008000000002</v>
      </c>
      <c r="C39" s="17">
        <f>1.04*0.0082*'salaires 25%'!C39</f>
        <v>27.698944000000004</v>
      </c>
      <c r="D39" s="17">
        <f>1.04*0.0082*'salaires 25%'!D39</f>
        <v>28.440880000000003</v>
      </c>
      <c r="E39" s="17">
        <f>1.04*0.0082*'salaires 25%'!E39</f>
        <v>29.182816000000003</v>
      </c>
      <c r="F39" s="17">
        <f>1.04*0.0082*'salaires 25%'!F39</f>
        <v>30.172064000000002</v>
      </c>
      <c r="G39" s="17">
        <f>1.04*0.0082*'salaires 25%'!G39</f>
        <v>31.161312000000002</v>
      </c>
      <c r="H39" s="17">
        <f>1.04*0.0082*'salaires 25%'!H39</f>
        <v>32.150560000000006</v>
      </c>
      <c r="I39" s="17">
        <f>1.04*0.0082*'salaires 25%'!I39</f>
        <v>32.525792000000003</v>
      </c>
      <c r="J39" s="17">
        <f>1.04*0.0082*'salaires 25%'!J39</f>
        <v>32.892496000000001</v>
      </c>
    </row>
    <row r="40" spans="1:10">
      <c r="A40" s="5">
        <v>195</v>
      </c>
      <c r="B40" s="17">
        <f>1.04*0.0082*'salaires 25%'!B40</f>
        <v>27.622192000000002</v>
      </c>
      <c r="C40" s="17">
        <f>1.04*0.0082*'salaires 25%'!C40</f>
        <v>28.381184000000005</v>
      </c>
      <c r="D40" s="17">
        <f>1.04*0.0082*'salaires 25%'!D40</f>
        <v>29.140176000000004</v>
      </c>
      <c r="E40" s="17">
        <f>1.04*0.0082*'salaires 25%'!E40</f>
        <v>29.907696000000001</v>
      </c>
      <c r="F40" s="17">
        <f>1.04*0.0082*'salaires 25%'!F40</f>
        <v>30.914000000000001</v>
      </c>
      <c r="G40" s="17">
        <f>1.04*0.0082*'salaires 25%'!G40</f>
        <v>31.928832000000003</v>
      </c>
      <c r="H40" s="17">
        <f>1.04*0.0082*'salaires 25%'!H40</f>
        <v>32.943664000000005</v>
      </c>
      <c r="I40" s="17">
        <f>1.04*0.0082*'salaires 25%'!I40</f>
        <v>33.327424000000001</v>
      </c>
      <c r="J40" s="17">
        <f>1.04*0.0082*'salaires 25%'!J40</f>
        <v>33.702656000000005</v>
      </c>
    </row>
    <row r="41" spans="1:10">
      <c r="A41" s="5">
        <v>200</v>
      </c>
      <c r="B41" s="17">
        <f>1.04*0.0082*'salaires 25%'!B41</f>
        <v>28.304432000000002</v>
      </c>
      <c r="C41" s="17">
        <f>1.04*0.0082*'salaires 25%'!C41</f>
        <v>29.080480000000001</v>
      </c>
      <c r="D41" s="17">
        <f>1.04*0.0082*'salaires 25%'!D41</f>
        <v>29.856528000000004</v>
      </c>
      <c r="E41" s="17">
        <f>1.04*0.0082*'salaires 25%'!E41</f>
        <v>30.641104000000002</v>
      </c>
      <c r="F41" s="17">
        <f>1.04*0.0082*'salaires 25%'!F41</f>
        <v>31.672992000000004</v>
      </c>
      <c r="G41" s="17">
        <f>1.04*0.0082*'salaires 25%'!G41</f>
        <v>32.713408000000001</v>
      </c>
      <c r="H41" s="17">
        <f>1.04*0.0082*'salaires 25%'!H41</f>
        <v>33.753824000000002</v>
      </c>
      <c r="I41" s="17">
        <f>1.04*0.0082*'salaires 25%'!I41</f>
        <v>34.146112000000002</v>
      </c>
      <c r="J41" s="17">
        <f>1.04*0.0082*'salaires 25%'!J41</f>
        <v>34.529872000000005</v>
      </c>
    </row>
    <row r="42" spans="1:10">
      <c r="A42" s="5">
        <v>205</v>
      </c>
      <c r="B42" s="17">
        <f>1.04*0.0082*'salaires 25%'!B42</f>
        <v>29.003728000000002</v>
      </c>
      <c r="C42" s="17">
        <f>1.04*0.0082*'salaires 25%'!C42</f>
        <v>29.796832000000002</v>
      </c>
      <c r="D42" s="17">
        <f>1.04*0.0082*'salaires 25%'!D42</f>
        <v>30.598464000000003</v>
      </c>
      <c r="E42" s="17">
        <f>1.04*0.0082*'salaires 25%'!E42</f>
        <v>31.400096000000005</v>
      </c>
      <c r="F42" s="17">
        <f>1.04*0.0082*'salaires 25%'!F42</f>
        <v>32.457568000000002</v>
      </c>
      <c r="G42" s="17">
        <f>1.04*0.0082*'salaires 25%'!G42</f>
        <v>33.523568000000004</v>
      </c>
      <c r="H42" s="17">
        <f>1.04*0.0082*'salaires 25%'!H42</f>
        <v>34.589568000000007</v>
      </c>
      <c r="I42" s="17">
        <f>1.04*0.0082*'salaires 25%'!I42</f>
        <v>34.990384000000006</v>
      </c>
      <c r="J42" s="17">
        <f>1.04*0.0082*'salaires 25%'!J42</f>
        <v>35.391200000000005</v>
      </c>
    </row>
    <row r="43" spans="1:10">
      <c r="A43" s="5">
        <v>210</v>
      </c>
      <c r="B43" s="17">
        <f>1.04*0.0082*'salaires 25%'!B43</f>
        <v>29.720080000000003</v>
      </c>
      <c r="C43" s="17">
        <f>1.04*0.0082*'salaires 25%'!C43</f>
        <v>30.538768000000005</v>
      </c>
      <c r="D43" s="17">
        <f>1.04*0.0082*'salaires 25%'!D43</f>
        <v>31.357456000000003</v>
      </c>
      <c r="E43" s="17">
        <f>1.04*0.0082*'salaires 25%'!E43</f>
        <v>32.176144000000001</v>
      </c>
      <c r="F43" s="17">
        <f>1.04*0.0082*'salaires 25%'!F43</f>
        <v>33.267728000000005</v>
      </c>
      <c r="G43" s="17">
        <f>1.04*0.0082*'salaires 25%'!G43</f>
        <v>34.359312000000003</v>
      </c>
      <c r="H43" s="17">
        <f>1.04*0.0082*'salaires 25%'!H43</f>
        <v>35.442368000000002</v>
      </c>
      <c r="I43" s="17">
        <f>1.04*0.0082*'salaires 25%'!I43</f>
        <v>35.851712000000006</v>
      </c>
      <c r="J43" s="17">
        <f>1.04*0.0082*'salaires 25%'!J43</f>
        <v>36.261056000000004</v>
      </c>
    </row>
    <row r="44" spans="1:10">
      <c r="A44" s="5">
        <v>215</v>
      </c>
      <c r="B44" s="17">
        <f>1.04*0.0082*'salaires 25%'!B44</f>
        <v>30.453488000000004</v>
      </c>
      <c r="C44" s="17">
        <f>1.04*0.0082*'salaires 25%'!C44</f>
        <v>31.289232000000002</v>
      </c>
      <c r="D44" s="17">
        <f>1.04*0.0082*'salaires 25%'!D44</f>
        <v>32.124976000000004</v>
      </c>
      <c r="E44" s="17">
        <f>1.04*0.0082*'salaires 25%'!E44</f>
        <v>32.960720000000002</v>
      </c>
      <c r="F44" s="17">
        <f>1.04*0.0082*'salaires 25%'!F44</f>
        <v>34.077888000000002</v>
      </c>
      <c r="G44" s="17">
        <f>1.04*0.0082*'salaires 25%'!G44</f>
        <v>35.195056000000001</v>
      </c>
      <c r="H44" s="17">
        <f>1.04*0.0082*'salaires 25%'!H44</f>
        <v>36.320752000000006</v>
      </c>
      <c r="I44" s="17">
        <f>1.04*0.0082*'salaires 25%'!I44</f>
        <v>36.738624000000002</v>
      </c>
      <c r="J44" s="17">
        <f>1.04*0.0082*'salaires 25%'!J44</f>
        <v>37.156496000000004</v>
      </c>
    </row>
    <row r="45" spans="1:10">
      <c r="A45" s="5">
        <v>220</v>
      </c>
      <c r="B45" s="17">
        <f>1.04*0.0082*'salaires 25%'!B45</f>
        <v>31.195424000000003</v>
      </c>
      <c r="C45" s="17">
        <f>1.04*0.0082*'salaires 25%'!C45</f>
        <v>32.056752000000003</v>
      </c>
      <c r="D45" s="17">
        <f>1.04*0.0082*'salaires 25%'!D45</f>
        <v>32.918080000000003</v>
      </c>
      <c r="E45" s="17">
        <f>1.04*0.0082*'salaires 25%'!E45</f>
        <v>33.770880000000005</v>
      </c>
      <c r="F45" s="17">
        <f>1.04*0.0082*'salaires 25%'!F45</f>
        <v>34.922160000000005</v>
      </c>
      <c r="G45" s="17">
        <f>1.04*0.0082*'salaires 25%'!G45</f>
        <v>36.064912000000007</v>
      </c>
      <c r="H45" s="17">
        <f>1.04*0.0082*'salaires 25%'!H45</f>
        <v>37.207664000000001</v>
      </c>
      <c r="I45" s="17">
        <f>1.04*0.0082*'salaires 25%'!I45</f>
        <v>37.634064000000002</v>
      </c>
      <c r="J45" s="17">
        <f>1.04*0.0082*'salaires 25%'!J45</f>
        <v>38.068992000000001</v>
      </c>
    </row>
    <row r="46" spans="1:10">
      <c r="A46" s="5">
        <v>225</v>
      </c>
      <c r="B46" s="17">
        <f>1.04*0.0082*'salaires 25%'!B46</f>
        <v>31.971472000000002</v>
      </c>
      <c r="C46" s="17">
        <f>1.04*0.0082*'salaires 25%'!C46</f>
        <v>32.858384000000001</v>
      </c>
      <c r="D46" s="17">
        <f>1.04*0.0082*'salaires 25%'!D46</f>
        <v>33.736768000000005</v>
      </c>
      <c r="E46" s="17">
        <f>1.04*0.0082*'salaires 25%'!E46</f>
        <v>34.615152000000002</v>
      </c>
      <c r="F46" s="17">
        <f>1.04*0.0082*'salaires 25%'!F46</f>
        <v>35.792016000000004</v>
      </c>
      <c r="G46" s="17">
        <f>1.04*0.0082*'salaires 25%'!G46</f>
        <v>36.960352</v>
      </c>
      <c r="H46" s="17">
        <f>1.04*0.0082*'salaires 25%'!H46</f>
        <v>38.137216000000002</v>
      </c>
      <c r="I46" s="17">
        <f>1.04*0.0082*'salaires 25%'!I46</f>
        <v>38.572144000000002</v>
      </c>
      <c r="J46" s="17">
        <f>1.04*0.0082*'salaires 25%'!J46</f>
        <v>39.015600000000006</v>
      </c>
    </row>
    <row r="47" spans="1:10">
      <c r="A47" s="5">
        <v>230</v>
      </c>
      <c r="B47" s="17">
        <f>1.04*0.0082*'salaires 25%'!B47</f>
        <v>32.764576000000005</v>
      </c>
      <c r="C47" s="17">
        <f>1.04*0.0082*'salaires 25%'!C47</f>
        <v>33.668544000000004</v>
      </c>
      <c r="D47" s="17">
        <f>1.04*0.0082*'salaires 25%'!D47</f>
        <v>34.563984000000005</v>
      </c>
      <c r="E47" s="17">
        <f>1.04*0.0082*'salaires 25%'!E47</f>
        <v>35.467952000000004</v>
      </c>
      <c r="F47" s="17">
        <f>1.04*0.0082*'salaires 25%'!F47</f>
        <v>36.670400000000001</v>
      </c>
      <c r="G47" s="17">
        <f>1.04*0.0082*'salaires 25%'!G47</f>
        <v>37.872848000000005</v>
      </c>
      <c r="H47" s="17">
        <f>1.04*0.0082*'salaires 25%'!H47</f>
        <v>39.075296000000002</v>
      </c>
      <c r="I47" s="17">
        <f>1.04*0.0082*'salaires 25%'!I47</f>
        <v>39.527280000000005</v>
      </c>
      <c r="J47" s="17">
        <f>1.04*0.0082*'salaires 25%'!J47</f>
        <v>39.979264000000001</v>
      </c>
    </row>
    <row r="48" spans="1:10">
      <c r="A48" s="5">
        <v>235</v>
      </c>
      <c r="B48" s="17">
        <f>1.04*0.0082*'salaires 25%'!B48</f>
        <v>33.583264000000007</v>
      </c>
      <c r="C48" s="17">
        <f>1.04*0.0082*'salaires 25%'!C48</f>
        <v>34.504288000000003</v>
      </c>
      <c r="D48" s="17">
        <f>1.04*0.0082*'salaires 25%'!D48</f>
        <v>35.425312000000005</v>
      </c>
      <c r="E48" s="17">
        <f>1.04*0.0082*'salaires 25%'!E48</f>
        <v>36.354864000000006</v>
      </c>
      <c r="F48" s="17">
        <f>1.04*0.0082*'salaires 25%'!F48</f>
        <v>37.582896000000005</v>
      </c>
      <c r="G48" s="17">
        <f>1.04*0.0082*'salaires 25%'!G48</f>
        <v>38.819456000000002</v>
      </c>
      <c r="H48" s="17">
        <f>1.04*0.0082*'salaires 25%'!H48</f>
        <v>40.047488000000001</v>
      </c>
      <c r="I48" s="17">
        <f>1.04*0.0082*'salaires 25%'!I48</f>
        <v>40.516528000000001</v>
      </c>
      <c r="J48" s="17">
        <f>1.04*0.0082*'salaires 25%'!J48</f>
        <v>40.977040000000002</v>
      </c>
    </row>
    <row r="49" spans="1:10">
      <c r="A49" s="5">
        <v>240</v>
      </c>
      <c r="B49" s="17">
        <f>1.04*0.0082*'salaires 25%'!B49</f>
        <v>34.615152000000002</v>
      </c>
      <c r="C49" s="17">
        <f>1.04*0.0082*'salaires 25%'!C49</f>
        <v>35.570288000000005</v>
      </c>
      <c r="D49" s="17">
        <f>1.04*0.0082*'salaires 25%'!D49</f>
        <v>36.516896000000003</v>
      </c>
      <c r="E49" s="17">
        <f>1.04*0.0082*'salaires 25%'!E49</f>
        <v>37.472032000000006</v>
      </c>
      <c r="F49" s="17">
        <f>1.04*0.0082*'salaires 25%'!F49</f>
        <v>38.742704000000003</v>
      </c>
      <c r="G49" s="17">
        <f>1.04*0.0082*'salaires 25%'!G49</f>
        <v>40.013376000000001</v>
      </c>
      <c r="H49" s="17">
        <f>1.04*0.0082*'salaires 25%'!H49</f>
        <v>41.284048000000006</v>
      </c>
      <c r="I49" s="17">
        <f>1.04*0.0082*'salaires 25%'!I49</f>
        <v>41.761616000000004</v>
      </c>
      <c r="J49" s="17">
        <f>1.04*0.0082*'salaires 25%'!J49</f>
        <v>42.239184000000002</v>
      </c>
    </row>
    <row r="50" spans="1:10">
      <c r="A50" s="5">
        <v>245</v>
      </c>
      <c r="B50" s="17">
        <f>1.04*0.0082*'salaires 25%'!B50</f>
        <v>35.459424000000006</v>
      </c>
      <c r="C50" s="17">
        <f>1.04*0.0082*'salaires 25%'!C50</f>
        <v>36.440144000000004</v>
      </c>
      <c r="D50" s="17">
        <f>1.04*0.0082*'salaires 25%'!D50</f>
        <v>37.412336000000003</v>
      </c>
      <c r="E50" s="17">
        <f>1.04*0.0082*'salaires 25%'!E50</f>
        <v>38.393056000000001</v>
      </c>
      <c r="F50" s="17">
        <f>1.04*0.0082*'salaires 25%'!F50</f>
        <v>39.689312000000001</v>
      </c>
      <c r="G50" s="17">
        <f>1.04*0.0082*'salaires 25%'!G50</f>
        <v>40.994096000000006</v>
      </c>
      <c r="H50" s="17">
        <f>1.04*0.0082*'salaires 25%'!H50</f>
        <v>42.290352000000006</v>
      </c>
      <c r="I50" s="17">
        <f>1.04*0.0082*'salaires 25%'!I50</f>
        <v>42.784976000000007</v>
      </c>
      <c r="J50" s="17">
        <f>1.04*0.0082*'salaires 25%'!J50</f>
        <v>43.271072000000004</v>
      </c>
    </row>
    <row r="51" spans="1:10">
      <c r="A51" s="5">
        <v>250</v>
      </c>
      <c r="B51" s="17">
        <f>1.04*0.0082*'salaires 25%'!B51</f>
        <v>36.337808000000003</v>
      </c>
      <c r="C51" s="17">
        <f>1.04*0.0082*'salaires 25%'!C51</f>
        <v>37.335584000000004</v>
      </c>
      <c r="D51" s="17">
        <f>1.04*0.0082*'salaires 25%'!D51</f>
        <v>38.341888000000004</v>
      </c>
      <c r="E51" s="17">
        <f>1.04*0.0082*'salaires 25%'!E51</f>
        <v>39.339664000000006</v>
      </c>
      <c r="F51" s="17">
        <f>1.04*0.0082*'salaires 25%'!F51</f>
        <v>40.670032000000006</v>
      </c>
      <c r="G51" s="17">
        <f>1.04*0.0082*'salaires 25%'!G51</f>
        <v>42.008928000000004</v>
      </c>
      <c r="H51" s="17">
        <f>1.04*0.0082*'salaires 25%'!H51</f>
        <v>43.339296000000004</v>
      </c>
      <c r="I51" s="17">
        <f>1.04*0.0082*'salaires 25%'!I51</f>
        <v>43.842448000000005</v>
      </c>
      <c r="J51" s="17">
        <f>1.04*0.0082*'salaires 25%'!J51</f>
        <v>44.337072000000006</v>
      </c>
    </row>
    <row r="52" spans="1:10">
      <c r="A52" s="5">
        <v>255</v>
      </c>
      <c r="B52" s="17">
        <f>1.04*0.0082*'salaires 25%'!B52</f>
        <v>37.241776000000002</v>
      </c>
      <c r="C52" s="17">
        <f>1.04*0.0082*'salaires 25%'!C52</f>
        <v>38.265136000000005</v>
      </c>
      <c r="D52" s="17">
        <f>1.04*0.0082*'salaires 25%'!D52</f>
        <v>39.288496000000002</v>
      </c>
      <c r="E52" s="17">
        <f>1.04*0.0082*'salaires 25%'!E52</f>
        <v>40.311856000000006</v>
      </c>
      <c r="F52" s="17">
        <f>1.04*0.0082*'salaires 25%'!F52</f>
        <v>41.676336000000006</v>
      </c>
      <c r="G52" s="17">
        <f>1.04*0.0082*'salaires 25%'!G52</f>
        <v>43.049344000000005</v>
      </c>
      <c r="H52" s="17">
        <f>1.04*0.0082*'salaires 25%'!H52</f>
        <v>44.413824000000005</v>
      </c>
      <c r="I52" s="17">
        <f>1.04*0.0082*'salaires 25%'!I52</f>
        <v>44.925504000000004</v>
      </c>
      <c r="J52" s="17">
        <f>1.04*0.0082*'salaires 25%'!J52</f>
        <v>45.437184000000002</v>
      </c>
    </row>
    <row r="53" spans="1:10">
      <c r="A53" s="5">
        <v>260</v>
      </c>
      <c r="B53" s="17">
        <f>1.04*0.0082*'salaires 25%'!B53</f>
        <v>38.162800000000004</v>
      </c>
      <c r="C53" s="17">
        <f>1.04*0.0082*'salaires 25%'!C53</f>
        <v>39.211744000000003</v>
      </c>
      <c r="D53" s="17">
        <f>1.04*0.0082*'salaires 25%'!D53</f>
        <v>40.260688000000002</v>
      </c>
      <c r="E53" s="17">
        <f>1.04*0.0082*'salaires 25%'!E53</f>
        <v>41.309632000000008</v>
      </c>
      <c r="F53" s="17">
        <f>1.04*0.0082*'salaires 25%'!F53</f>
        <v>42.708224000000001</v>
      </c>
      <c r="G53" s="17">
        <f>1.04*0.0082*'salaires 25%'!G53</f>
        <v>44.115344000000007</v>
      </c>
      <c r="H53" s="17">
        <f>1.04*0.0082*'salaires 25%'!H53</f>
        <v>45.513936000000001</v>
      </c>
      <c r="I53" s="17">
        <f>1.04*0.0082*'salaires 25%'!I53</f>
        <v>46.034144000000005</v>
      </c>
      <c r="J53" s="17">
        <f>1.04*0.0082*'salaires 25%'!J53</f>
        <v>46.562880000000007</v>
      </c>
    </row>
    <row r="54" spans="1:10">
      <c r="A54" s="5">
        <v>265</v>
      </c>
      <c r="B54" s="17">
        <f>1.04*0.0082*'salaires 25%'!B54</f>
        <v>39.109408000000002</v>
      </c>
      <c r="C54" s="17">
        <f>1.04*0.0082*'salaires 25%'!C54</f>
        <v>40.183936000000003</v>
      </c>
      <c r="D54" s="17">
        <f>1.04*0.0082*'salaires 25%'!D54</f>
        <v>41.258464000000004</v>
      </c>
      <c r="E54" s="17">
        <f>1.04*0.0082*'salaires 25%'!E54</f>
        <v>42.332992000000004</v>
      </c>
      <c r="F54" s="17">
        <f>1.04*0.0082*'salaires 25%'!F54</f>
        <v>43.774224000000004</v>
      </c>
      <c r="G54" s="17">
        <f>1.04*0.0082*'salaires 25%'!G54</f>
        <v>45.206928000000005</v>
      </c>
      <c r="H54" s="17">
        <f>1.04*0.0082*'salaires 25%'!H54</f>
        <v>46.639632000000006</v>
      </c>
      <c r="I54" s="17">
        <f>1.04*0.0082*'salaires 25%'!I54</f>
        <v>47.176896000000006</v>
      </c>
      <c r="J54" s="17">
        <f>1.04*0.0082*'salaires 25%'!J54</f>
        <v>47.714160000000007</v>
      </c>
    </row>
    <row r="55" spans="1:10">
      <c r="A55" s="5">
        <v>270</v>
      </c>
      <c r="B55" s="17">
        <f>1.04*0.0082*'salaires 25%'!B55</f>
        <v>40.073072000000003</v>
      </c>
      <c r="C55" s="17">
        <f>1.04*0.0082*'salaires 25%'!C55</f>
        <v>41.173184000000006</v>
      </c>
      <c r="D55" s="17">
        <f>1.04*0.0082*'salaires 25%'!D55</f>
        <v>42.273296000000002</v>
      </c>
      <c r="E55" s="17">
        <f>1.04*0.0082*'salaires 25%'!E55</f>
        <v>43.381936000000003</v>
      </c>
      <c r="F55" s="17">
        <f>1.04*0.0082*'salaires 25%'!F55</f>
        <v>44.848752000000005</v>
      </c>
      <c r="G55" s="17">
        <f>1.04*0.0082*'salaires 25%'!G55</f>
        <v>46.324096000000004</v>
      </c>
      <c r="H55" s="17">
        <f>1.04*0.0082*'salaires 25%'!H55</f>
        <v>47.790912000000006</v>
      </c>
      <c r="I55" s="17">
        <f>1.04*0.0082*'salaires 25%'!I55</f>
        <v>48.345232000000003</v>
      </c>
      <c r="J55" s="17">
        <f>1.04*0.0082*'salaires 25%'!J55</f>
        <v>48.891024000000002</v>
      </c>
    </row>
    <row r="56" spans="1:10">
      <c r="A56" s="5">
        <v>275</v>
      </c>
      <c r="B56" s="17">
        <f>1.04*0.0082*'salaires 25%'!B56</f>
        <v>41.053792000000001</v>
      </c>
      <c r="C56" s="17">
        <f>1.04*0.0082*'salaires 25%'!C56</f>
        <v>42.188016000000005</v>
      </c>
      <c r="D56" s="17">
        <f>1.04*0.0082*'salaires 25%'!D56</f>
        <v>43.313712000000002</v>
      </c>
      <c r="E56" s="17">
        <f>1.04*0.0082*'salaires 25%'!E56</f>
        <v>44.447936000000006</v>
      </c>
      <c r="F56" s="17">
        <f>1.04*0.0082*'salaires 25%'!F56</f>
        <v>45.957392000000006</v>
      </c>
      <c r="G56" s="17">
        <f>1.04*0.0082*'salaires 25%'!G56</f>
        <v>47.458320000000008</v>
      </c>
      <c r="H56" s="17">
        <f>1.04*0.0082*'salaires 25%'!H56</f>
        <v>48.967776000000008</v>
      </c>
      <c r="I56" s="17">
        <f>1.04*0.0082*'salaires 25%'!I56</f>
        <v>49.530624000000003</v>
      </c>
      <c r="J56" s="17">
        <f>1.04*0.0082*'salaires 25%'!J56</f>
        <v>50.102000000000004</v>
      </c>
    </row>
    <row r="57" spans="1:10">
      <c r="A57" s="5">
        <v>280</v>
      </c>
      <c r="B57" s="17">
        <f>1.04*0.0082*'salaires 25%'!B57</f>
        <v>42.077152000000005</v>
      </c>
      <c r="C57" s="17">
        <f>1.04*0.0082*'salaires 25%'!C57</f>
        <v>43.228432000000005</v>
      </c>
      <c r="D57" s="17">
        <f>1.04*0.0082*'salaires 25%'!D57</f>
        <v>44.388240000000003</v>
      </c>
      <c r="E57" s="17">
        <f>1.04*0.0082*'salaires 25%'!E57</f>
        <v>45.548048000000001</v>
      </c>
      <c r="F57" s="17">
        <f>1.04*0.0082*'salaires 25%'!F57</f>
        <v>47.091616000000002</v>
      </c>
      <c r="G57" s="17">
        <f>1.04*0.0082*'salaires 25%'!G57</f>
        <v>48.635184000000002</v>
      </c>
      <c r="H57" s="17">
        <f>1.04*0.0082*'salaires 25%'!H57</f>
        <v>50.178752000000003</v>
      </c>
      <c r="I57" s="17">
        <f>1.04*0.0082*'salaires 25%'!I57</f>
        <v>50.758656000000002</v>
      </c>
      <c r="J57" s="17">
        <f>1.04*0.0082*'salaires 25%'!J57</f>
        <v>51.338560000000008</v>
      </c>
    </row>
    <row r="58" spans="1:10">
      <c r="A58" s="5">
        <v>285</v>
      </c>
      <c r="B58" s="17">
        <f>1.04*0.0082*'salaires 25%'!B58</f>
        <v>43.023760000000003</v>
      </c>
      <c r="C58" s="17">
        <f>1.04*0.0082*'salaires 25%'!C58</f>
        <v>44.209152000000003</v>
      </c>
      <c r="D58" s="17">
        <f>1.04*0.0082*'salaires 25%'!D58</f>
        <v>45.394544000000003</v>
      </c>
      <c r="E58" s="17">
        <f>1.04*0.0082*'salaires 25%'!E58</f>
        <v>46.579936000000004</v>
      </c>
      <c r="F58" s="17">
        <f>1.04*0.0082*'salaires 25%'!F58</f>
        <v>48.157616000000004</v>
      </c>
      <c r="G58" s="17">
        <f>1.04*0.0082*'salaires 25%'!G58</f>
        <v>49.735296000000005</v>
      </c>
      <c r="H58" s="17">
        <f>1.04*0.0082*'salaires 25%'!H58</f>
        <v>51.312976000000006</v>
      </c>
      <c r="I58" s="17">
        <f>1.04*0.0082*'salaires 25%'!I58</f>
        <v>51.909936000000002</v>
      </c>
      <c r="J58" s="17">
        <f>1.04*0.0082*'salaires 25%'!J58</f>
        <v>52.498368000000006</v>
      </c>
    </row>
    <row r="59" spans="1:10">
      <c r="A59" s="5">
        <v>290</v>
      </c>
      <c r="B59" s="17">
        <f>1.04*0.0082*'salaires 25%'!B59</f>
        <v>43.995952000000003</v>
      </c>
      <c r="C59" s="17">
        <f>1.04*0.0082*'salaires 25%'!C59</f>
        <v>45.206928000000005</v>
      </c>
      <c r="D59" s="17">
        <f>1.04*0.0082*'salaires 25%'!D59</f>
        <v>46.417904000000007</v>
      </c>
      <c r="E59" s="17">
        <f>1.04*0.0082*'salaires 25%'!E59</f>
        <v>47.628880000000002</v>
      </c>
      <c r="F59" s="17">
        <f>1.04*0.0082*'salaires 25%'!F59</f>
        <v>49.240672000000004</v>
      </c>
      <c r="G59" s="17">
        <f>1.04*0.0082*'salaires 25%'!G59</f>
        <v>50.860992000000003</v>
      </c>
      <c r="H59" s="17">
        <f>1.04*0.0082*'salaires 25%'!H59</f>
        <v>52.472784000000004</v>
      </c>
      <c r="I59" s="17">
        <f>1.04*0.0082*'salaires 25%'!I59</f>
        <v>53.078272000000005</v>
      </c>
      <c r="J59" s="17">
        <f>1.04*0.0082*'salaires 25%'!J59</f>
        <v>53.683760000000007</v>
      </c>
    </row>
    <row r="60" spans="1:10">
      <c r="A60" s="5">
        <v>295</v>
      </c>
      <c r="B60" s="17">
        <f>1.04*0.0082*'salaires 25%'!B60</f>
        <v>44.968144000000002</v>
      </c>
      <c r="C60" s="17">
        <f>1.04*0.0082*'salaires 25%'!C60</f>
        <v>46.213232000000005</v>
      </c>
      <c r="D60" s="17">
        <f>1.04*0.0082*'salaires 25%'!D60</f>
        <v>47.449792000000002</v>
      </c>
      <c r="E60" s="17">
        <f>1.04*0.0082*'salaires 25%'!E60</f>
        <v>48.686352000000007</v>
      </c>
      <c r="F60" s="17">
        <f>1.04*0.0082*'salaires 25%'!F60</f>
        <v>50.332256000000008</v>
      </c>
      <c r="G60" s="17">
        <f>1.04*0.0082*'salaires 25%'!G60</f>
        <v>51.986688000000008</v>
      </c>
      <c r="H60" s="17">
        <f>1.04*0.0082*'salaires 25%'!H60</f>
        <v>53.632592000000002</v>
      </c>
      <c r="I60" s="17">
        <f>1.04*0.0082*'salaires 25%'!I60</f>
        <v>54.255136000000007</v>
      </c>
      <c r="J60" s="17">
        <f>1.04*0.0082*'salaires 25%'!J60</f>
        <v>54.869152000000007</v>
      </c>
    </row>
    <row r="61" spans="1:10">
      <c r="A61" s="5">
        <v>300</v>
      </c>
      <c r="B61" s="17">
        <f>1.04*0.0082*'salaires 25%'!B61</f>
        <v>45.974448000000002</v>
      </c>
      <c r="C61" s="17">
        <f>1.04*0.0082*'salaires 25%'!C61</f>
        <v>47.236592000000002</v>
      </c>
      <c r="D61" s="17">
        <f>1.04*0.0082*'salaires 25%'!D61</f>
        <v>48.498736000000008</v>
      </c>
      <c r="E61" s="17">
        <f>1.04*0.0082*'salaires 25%'!E61</f>
        <v>49.769408000000006</v>
      </c>
      <c r="F61" s="17">
        <f>1.04*0.0082*'salaires 25%'!F61</f>
        <v>51.449424000000008</v>
      </c>
      <c r="G61" s="17">
        <f>1.04*0.0082*'salaires 25%'!G61</f>
        <v>53.137968000000008</v>
      </c>
      <c r="H61" s="17">
        <f>1.04*0.0082*'salaires 25%'!H61</f>
        <v>54.826512000000008</v>
      </c>
      <c r="I61" s="17">
        <f>1.04*0.0082*'salaires 25%'!I61</f>
        <v>55.457584000000004</v>
      </c>
      <c r="J61" s="17">
        <f>1.04*0.0082*'salaires 25%'!J61</f>
        <v>56.088656000000007</v>
      </c>
    </row>
    <row r="62" spans="1:10">
      <c r="A62" s="5">
        <v>305</v>
      </c>
      <c r="B62" s="17">
        <f>1.04*0.0082*'salaires 25%'!B62</f>
        <v>46.997808000000006</v>
      </c>
      <c r="C62" s="17">
        <f>1.04*0.0082*'salaires 25%'!C62</f>
        <v>48.294064000000006</v>
      </c>
      <c r="D62" s="17">
        <f>1.04*0.0082*'salaires 25%'!D62</f>
        <v>49.581792000000007</v>
      </c>
      <c r="E62" s="17">
        <f>1.04*0.0082*'salaires 25%'!E62</f>
        <v>50.878048000000007</v>
      </c>
      <c r="F62" s="17">
        <f>1.04*0.0082*'salaires 25%'!F62</f>
        <v>52.600704000000007</v>
      </c>
      <c r="G62" s="17">
        <f>1.04*0.0082*'salaires 25%'!G62</f>
        <v>54.331888000000006</v>
      </c>
      <c r="H62" s="17">
        <f>1.04*0.0082*'salaires 25%'!H62</f>
        <v>56.054544000000007</v>
      </c>
      <c r="I62" s="17">
        <f>1.04*0.0082*'salaires 25%'!I62</f>
        <v>56.702672000000007</v>
      </c>
      <c r="J62" s="17">
        <f>1.04*0.0082*'salaires 25%'!J62</f>
        <v>57.342272000000008</v>
      </c>
    </row>
    <row r="63" spans="1:10">
      <c r="A63" s="5">
        <v>310</v>
      </c>
      <c r="B63" s="17">
        <f>1.04*0.0082*'salaires 25%'!B63</f>
        <v>48.046752000000005</v>
      </c>
      <c r="C63" s="17">
        <f>1.04*0.0082*'salaires 25%'!C63</f>
        <v>49.368592000000007</v>
      </c>
      <c r="D63" s="17">
        <f>1.04*0.0082*'salaires 25%'!D63</f>
        <v>50.690432000000008</v>
      </c>
      <c r="E63" s="17">
        <f>1.04*0.0082*'salaires 25%'!E63</f>
        <v>52.012272000000003</v>
      </c>
      <c r="F63" s="17">
        <f>1.04*0.0082*'salaires 25%'!F63</f>
        <v>53.777568000000002</v>
      </c>
      <c r="G63" s="17">
        <f>1.04*0.0082*'salaires 25%'!G63</f>
        <v>55.534336000000003</v>
      </c>
      <c r="H63" s="17">
        <f>1.04*0.0082*'salaires 25%'!H63</f>
        <v>57.299632000000003</v>
      </c>
      <c r="I63" s="17">
        <f>1.04*0.0082*'salaires 25%'!I63</f>
        <v>57.964816000000006</v>
      </c>
      <c r="J63" s="17">
        <f>1.04*0.0082*'salaires 25%'!J63</f>
        <v>58.621472000000004</v>
      </c>
    </row>
    <row r="64" spans="1:10">
      <c r="A64" s="5">
        <v>315</v>
      </c>
      <c r="B64" s="17">
        <f>1.04*0.0082*'salaires 25%'!B64</f>
        <v>49.121280000000006</v>
      </c>
      <c r="C64" s="17">
        <f>1.04*0.0082*'salaires 25%'!C64</f>
        <v>50.468704000000002</v>
      </c>
      <c r="D64" s="17">
        <f>1.04*0.0082*'salaires 25%'!D64</f>
        <v>51.824656000000004</v>
      </c>
      <c r="E64" s="17">
        <f>1.04*0.0082*'salaires 25%'!E64</f>
        <v>53.172080000000008</v>
      </c>
      <c r="F64" s="17">
        <f>1.04*0.0082*'salaires 25%'!F64</f>
        <v>54.980016000000006</v>
      </c>
      <c r="G64" s="17">
        <f>1.04*0.0082*'salaires 25%'!G64</f>
        <v>56.779424000000006</v>
      </c>
      <c r="H64" s="17">
        <f>1.04*0.0082*'salaires 25%'!H64</f>
        <v>58.578832000000006</v>
      </c>
      <c r="I64" s="17">
        <f>1.04*0.0082*'salaires 25%'!I64</f>
        <v>59.261072000000006</v>
      </c>
      <c r="J64" s="17">
        <f>1.04*0.0082*'salaires 25%'!J64</f>
        <v>59.934784000000008</v>
      </c>
    </row>
    <row r="65" spans="1:10">
      <c r="A65" s="5">
        <v>320</v>
      </c>
      <c r="B65" s="17">
        <f>1.04*0.0082*'salaires 25%'!B65</f>
        <v>50.229920000000007</v>
      </c>
      <c r="C65" s="17">
        <f>1.04*0.0082*'salaires 25%'!C65</f>
        <v>51.611456000000004</v>
      </c>
      <c r="D65" s="17">
        <f>1.04*0.0082*'salaires 25%'!D65</f>
        <v>52.992992000000008</v>
      </c>
      <c r="E65" s="17">
        <f>1.04*0.0082*'salaires 25%'!E65</f>
        <v>54.374528000000005</v>
      </c>
      <c r="F65" s="17">
        <f>1.04*0.0082*'salaires 25%'!F65</f>
        <v>56.216576000000003</v>
      </c>
      <c r="G65" s="17">
        <f>1.04*0.0082*'salaires 25%'!G65</f>
        <v>58.058624000000009</v>
      </c>
      <c r="H65" s="17">
        <f>1.04*0.0082*'salaires 25%'!H65</f>
        <v>59.909200000000006</v>
      </c>
      <c r="I65" s="17">
        <f>1.04*0.0082*'salaires 25%'!I65</f>
        <v>60.599968000000004</v>
      </c>
      <c r="J65" s="17">
        <f>1.04*0.0082*'salaires 25%'!J65</f>
        <v>61.29073600000001</v>
      </c>
    </row>
    <row r="66" spans="1:10">
      <c r="A66" s="5">
        <v>325</v>
      </c>
      <c r="B66" s="17">
        <f>1.04*0.0082*'salaires 25%'!B66</f>
        <v>51.321504000000004</v>
      </c>
      <c r="C66" s="17">
        <f>1.04*0.0082*'salaires 25%'!C66</f>
        <v>52.737152000000002</v>
      </c>
      <c r="D66" s="17">
        <f>1.04*0.0082*'salaires 25%'!D66</f>
        <v>54.144272000000008</v>
      </c>
      <c r="E66" s="17">
        <f>1.04*0.0082*'salaires 25%'!E66</f>
        <v>55.559920000000005</v>
      </c>
      <c r="F66" s="17">
        <f>1.04*0.0082*'salaires 25%'!F66</f>
        <v>57.444608000000002</v>
      </c>
      <c r="G66" s="17">
        <f>1.04*0.0082*'salaires 25%'!G66</f>
        <v>59.320768000000008</v>
      </c>
      <c r="H66" s="17">
        <f>1.04*0.0082*'salaires 25%'!H66</f>
        <v>61.205456000000005</v>
      </c>
      <c r="I66" s="17">
        <f>1.04*0.0082*'salaires 25%'!I66</f>
        <v>61.913280000000007</v>
      </c>
      <c r="J66" s="17">
        <f>1.04*0.0082*'salaires 25%'!J66</f>
        <v>62.62110400000001</v>
      </c>
    </row>
    <row r="67" spans="1:10">
      <c r="A67" s="5">
        <v>330</v>
      </c>
      <c r="B67" s="17">
        <f>1.04*0.0082*'salaires 25%'!B67</f>
        <v>52.438672000000004</v>
      </c>
      <c r="C67" s="17">
        <f>1.04*0.0082*'salaires 25%'!C67</f>
        <v>53.879904000000003</v>
      </c>
      <c r="D67" s="17">
        <f>1.04*0.0082*'salaires 25%'!D67</f>
        <v>55.321136000000003</v>
      </c>
      <c r="E67" s="17">
        <f>1.04*0.0082*'salaires 25%'!E67</f>
        <v>56.762368000000009</v>
      </c>
      <c r="F67" s="17">
        <f>1.04*0.0082*'salaires 25%'!F67</f>
        <v>58.689696000000005</v>
      </c>
      <c r="G67" s="17">
        <f>1.04*0.0082*'salaires 25%'!G67</f>
        <v>60.617024000000008</v>
      </c>
      <c r="H67" s="17">
        <f>1.04*0.0082*'salaires 25%'!H67</f>
        <v>62.535824000000005</v>
      </c>
      <c r="I67" s="17">
        <f>1.04*0.0082*'salaires 25%'!I67</f>
        <v>63.260704000000004</v>
      </c>
      <c r="J67" s="17">
        <f>1.04*0.0082*'salaires 25%'!J67</f>
        <v>63.985584000000003</v>
      </c>
    </row>
    <row r="68" spans="1:10">
      <c r="A68" s="5">
        <v>340</v>
      </c>
      <c r="B68" s="17">
        <f>1.04*0.0082*'salaires 25%'!B68</f>
        <v>53.726400000000005</v>
      </c>
      <c r="C68" s="17">
        <f>1.04*0.0082*'salaires 25%'!C68</f>
        <v>55.210272000000003</v>
      </c>
      <c r="D68" s="17">
        <f>1.04*0.0082*'salaires 25%'!D68</f>
        <v>56.685616000000003</v>
      </c>
      <c r="E68" s="17">
        <f>1.04*0.0082*'salaires 25%'!E68</f>
        <v>58.160960000000003</v>
      </c>
      <c r="F68" s="17">
        <f>1.04*0.0082*'salaires 25%'!F68</f>
        <v>60.130928000000004</v>
      </c>
      <c r="G68" s="17">
        <f>1.04*0.0082*'salaires 25%'!G68</f>
        <v>62.109424000000004</v>
      </c>
      <c r="H68" s="17">
        <f>1.04*0.0082*'salaires 25%'!H68</f>
        <v>64.079392000000013</v>
      </c>
      <c r="I68" s="17">
        <f>1.04*0.0082*'salaires 25%'!I68</f>
        <v>64.821328000000008</v>
      </c>
      <c r="J68" s="17">
        <f>1.04*0.0082*'salaires 25%'!J68</f>
        <v>65.554736000000005</v>
      </c>
    </row>
    <row r="69" spans="1:10">
      <c r="A69" s="5">
        <v>350</v>
      </c>
      <c r="B69" s="17">
        <f>1.04*0.0082*'salaires 25%'!B69</f>
        <v>54.920320000000004</v>
      </c>
      <c r="C69" s="17">
        <f>1.04*0.0082*'salaires 25%'!C69</f>
        <v>56.429776000000004</v>
      </c>
      <c r="D69" s="17">
        <f>1.04*0.0082*'salaires 25%'!D69</f>
        <v>57.939232000000004</v>
      </c>
      <c r="E69" s="17">
        <f>1.04*0.0082*'salaires 25%'!E69</f>
        <v>59.457216000000003</v>
      </c>
      <c r="F69" s="17">
        <f>1.04*0.0082*'salaires 25%'!F69</f>
        <v>61.469824000000003</v>
      </c>
      <c r="G69" s="17">
        <f>1.04*0.0082*'salaires 25%'!G69</f>
        <v>63.482432000000003</v>
      </c>
      <c r="H69" s="17">
        <f>1.04*0.0082*'salaires 25%'!H69</f>
        <v>65.503568000000001</v>
      </c>
      <c r="I69" s="17">
        <f>1.04*0.0082*'salaires 25%'!I69</f>
        <v>66.254032000000009</v>
      </c>
      <c r="J69" s="17">
        <f>1.04*0.0082*'salaires 25%'!J69</f>
        <v>67.013024000000001</v>
      </c>
    </row>
    <row r="70" spans="1:10">
      <c r="A70" s="5">
        <v>355</v>
      </c>
      <c r="B70" s="17">
        <f>1.04*0.0082*'salaires 25%'!B70</f>
        <v>56.182464000000003</v>
      </c>
      <c r="C70" s="17">
        <f>1.04*0.0082*'salaires 25%'!C70</f>
        <v>57.726032000000004</v>
      </c>
      <c r="D70" s="17">
        <f>1.04*0.0082*'salaires 25%'!D70</f>
        <v>59.269600000000004</v>
      </c>
      <c r="E70" s="17">
        <f>1.04*0.0082*'salaires 25%'!E70</f>
        <v>60.821696000000003</v>
      </c>
      <c r="F70" s="17">
        <f>1.04*0.0082*'salaires 25%'!F70</f>
        <v>62.876944000000009</v>
      </c>
      <c r="G70" s="17">
        <f>1.04*0.0082*'salaires 25%'!G70</f>
        <v>64.940720000000013</v>
      </c>
      <c r="H70" s="17">
        <f>1.04*0.0082*'salaires 25%'!H70</f>
        <v>67.004496000000003</v>
      </c>
      <c r="I70" s="17">
        <f>1.04*0.0082*'salaires 25%'!I70</f>
        <v>67.780544000000006</v>
      </c>
      <c r="J70" s="17">
        <f>1.04*0.0082*'salaires 25%'!J70</f>
        <v>68.548064000000011</v>
      </c>
    </row>
    <row r="71" spans="1:10">
      <c r="A71" s="5">
        <v>360</v>
      </c>
      <c r="B71" s="17">
        <f>1.04*0.0082*'salaires 25%'!B71</f>
        <v>57.478720000000003</v>
      </c>
      <c r="C71" s="17">
        <f>1.04*0.0082*'salaires 25%'!C71</f>
        <v>59.056400000000004</v>
      </c>
      <c r="D71" s="17">
        <f>1.04*0.0082*'salaires 25%'!D71</f>
        <v>60.642608000000003</v>
      </c>
      <c r="E71" s="17">
        <f>1.04*0.0082*'salaires 25%'!E71</f>
        <v>62.220288000000004</v>
      </c>
      <c r="F71" s="17">
        <f>1.04*0.0082*'salaires 25%'!F71</f>
        <v>64.335232000000005</v>
      </c>
      <c r="G71" s="17">
        <f>1.04*0.0082*'salaires 25%'!G71</f>
        <v>66.441648000000001</v>
      </c>
      <c r="H71" s="17">
        <f>1.04*0.0082*'salaires 25%'!H71</f>
        <v>68.548064000000011</v>
      </c>
      <c r="I71" s="17">
        <f>1.04*0.0082*'salaires 25%'!I71</f>
        <v>69.34116800000001</v>
      </c>
      <c r="J71" s="17">
        <f>1.04*0.0082*'salaires 25%'!J71</f>
        <v>70.13427200000001</v>
      </c>
    </row>
    <row r="72" spans="1:10">
      <c r="A72" s="5">
        <v>365</v>
      </c>
      <c r="B72" s="17">
        <f>1.04*0.0082*'salaires 25%'!B72</f>
        <v>58.800560000000004</v>
      </c>
      <c r="C72" s="17">
        <f>1.04*0.0082*'salaires 25%'!C72</f>
        <v>60.412352000000006</v>
      </c>
      <c r="D72" s="17">
        <f>1.04*0.0082*'salaires 25%'!D72</f>
        <v>62.032672000000005</v>
      </c>
      <c r="E72" s="17">
        <f>1.04*0.0082*'salaires 25%'!E72</f>
        <v>63.652992000000005</v>
      </c>
      <c r="F72" s="17">
        <f>1.04*0.0082*'salaires 25%'!F72</f>
        <v>65.810576000000012</v>
      </c>
      <c r="G72" s="17">
        <f>1.04*0.0082*'salaires 25%'!G72</f>
        <v>67.968160000000012</v>
      </c>
      <c r="H72" s="17">
        <f>1.04*0.0082*'salaires 25%'!H72</f>
        <v>70.125744000000012</v>
      </c>
      <c r="I72" s="17">
        <f>1.04*0.0082*'salaires 25%'!I72</f>
        <v>70.935904000000008</v>
      </c>
      <c r="J72" s="17">
        <f>1.04*0.0082*'salaires 25%'!J72</f>
        <v>71.746064000000004</v>
      </c>
    </row>
    <row r="73" spans="1:10">
      <c r="A73" s="5">
        <v>370</v>
      </c>
      <c r="B73" s="17">
        <f>1.04*0.0082*'salaires 25%'!B73</f>
        <v>60.147984000000008</v>
      </c>
      <c r="C73" s="17">
        <f>1.04*0.0082*'salaires 25%'!C73</f>
        <v>61.802416000000008</v>
      </c>
      <c r="D73" s="17">
        <f>1.04*0.0082*'salaires 25%'!D73</f>
        <v>63.456848000000008</v>
      </c>
      <c r="E73" s="17">
        <f>1.04*0.0082*'salaires 25%'!E73</f>
        <v>65.111280000000008</v>
      </c>
      <c r="F73" s="17">
        <f>1.04*0.0082*'salaires 25%'!F73</f>
        <v>67.320032000000012</v>
      </c>
      <c r="G73" s="17">
        <f>1.04*0.0082*'salaires 25%'!G73</f>
        <v>69.528784000000002</v>
      </c>
      <c r="H73" s="17">
        <f>1.04*0.0082*'salaires 25%'!H73</f>
        <v>71.737536000000006</v>
      </c>
      <c r="I73" s="17">
        <f>1.04*0.0082*'salaires 25%'!I73</f>
        <v>72.564752000000013</v>
      </c>
      <c r="J73" s="17">
        <f>1.04*0.0082*'salaires 25%'!J73</f>
        <v>73.391968000000006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73"/>
  <sheetViews>
    <sheetView topLeftCell="A31" workbookViewId="0">
      <selection sqref="A1:J73"/>
    </sheetView>
  </sheetViews>
  <sheetFormatPr baseColWidth="10" defaultRowHeight="12.3"/>
  <sheetData>
    <row r="2" spans="1:10" s="21" customFormat="1" ht="15">
      <c r="B2" s="22"/>
      <c r="C2" s="22"/>
      <c r="D2" s="24" t="s">
        <v>18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0.0082*196/209*'salaires 25%'!B7*1.04</f>
        <v>12.260244516746415</v>
      </c>
      <c r="C7" s="17">
        <f>0.0082*196/209*'salaires 25%'!C7*1.04</f>
        <v>12.59614162679426</v>
      </c>
      <c r="D7" s="17">
        <f>0.0082*196/209*'salaires 25%'!D7*1.04</f>
        <v>12.932038736842108</v>
      </c>
      <c r="E7" s="17">
        <f>0.0082*196/209*'salaires 25%'!E7*1.04</f>
        <v>13.267935846889955</v>
      </c>
      <c r="F7" s="17">
        <f>0.0082*196/209*'salaires 25%'!F7*1.04</f>
        <v>13.723796210526318</v>
      </c>
      <c r="G7" s="17">
        <f>0.0082*196/209*'salaires 25%'!G7*1.04</f>
        <v>14.171659023923446</v>
      </c>
      <c r="H7" s="17">
        <f>0.0082*196/209*'salaires 25%'!H7*1.04</f>
        <v>14.619521837320578</v>
      </c>
      <c r="I7" s="17">
        <f>0.0082*196/209*'salaires 25%'!I7*1.04</f>
        <v>14.787470392344499</v>
      </c>
      <c r="J7" s="17">
        <f>0.0082*196/209*'salaires 25%'!J7*1.04</f>
        <v>14.955418947368424</v>
      </c>
    </row>
    <row r="8" spans="1:10">
      <c r="A8" s="5">
        <v>35</v>
      </c>
      <c r="B8" s="17">
        <f>0.0082*196/209*'salaires 25%'!B8*1.04</f>
        <v>12.492173473684213</v>
      </c>
      <c r="C8" s="17">
        <f>0.0082*196/209*'salaires 25%'!C8*1.04</f>
        <v>12.836068133971294</v>
      </c>
      <c r="D8" s="17">
        <f>0.0082*196/209*'salaires 25%'!D8*1.04</f>
        <v>13.179962794258376</v>
      </c>
      <c r="E8" s="17">
        <f>0.0082*196/209*'salaires 25%'!E8*1.04</f>
        <v>13.523857454545457</v>
      </c>
      <c r="F8" s="17">
        <f>0.0082*196/209*'salaires 25%'!F8*1.04</f>
        <v>13.987715368421053</v>
      </c>
      <c r="G8" s="17">
        <f>0.0082*196/209*'salaires 25%'!G8*1.04</f>
        <v>14.443575732057418</v>
      </c>
      <c r="H8" s="17">
        <f>0.0082*196/209*'salaires 25%'!H8*1.04</f>
        <v>14.899436095693781</v>
      </c>
      <c r="I8" s="17">
        <f>0.0082*196/209*'salaires 25%'!I8*1.04</f>
        <v>15.075382200956941</v>
      </c>
      <c r="J8" s="17">
        <f>0.0082*196/209*'salaires 25%'!J8*1.04</f>
        <v>15.243330755980862</v>
      </c>
    </row>
    <row r="9" spans="1:10">
      <c r="A9" s="5">
        <v>40</v>
      </c>
      <c r="B9" s="17">
        <f>0.0082*196/209*'salaires 25%'!B9*1.04</f>
        <v>12.740097531100481</v>
      </c>
      <c r="C9" s="17">
        <f>0.0082*196/209*'salaires 25%'!C9*1.04</f>
        <v>13.091989741626795</v>
      </c>
      <c r="D9" s="17">
        <f>0.0082*196/209*'salaires 25%'!D9*1.04</f>
        <v>13.443881952153113</v>
      </c>
      <c r="E9" s="17">
        <f>0.0082*196/209*'salaires 25%'!E9*1.04</f>
        <v>13.795774162679427</v>
      </c>
      <c r="F9" s="17">
        <f>0.0082*196/209*'salaires 25%'!F9*1.04</f>
        <v>14.259632076555027</v>
      </c>
      <c r="G9" s="17">
        <f>0.0082*196/209*'salaires 25%'!G9*1.04</f>
        <v>14.731487540669859</v>
      </c>
      <c r="H9" s="17">
        <f>0.0082*196/209*'salaires 25%'!H9*1.04</f>
        <v>15.195345454545457</v>
      </c>
      <c r="I9" s="17">
        <f>0.0082*196/209*'salaires 25%'!I9*1.04</f>
        <v>15.371291559808615</v>
      </c>
      <c r="J9" s="17">
        <f>0.0082*196/209*'salaires 25%'!J9*1.04</f>
        <v>15.547237665071773</v>
      </c>
    </row>
    <row r="10" spans="1:10">
      <c r="A10" s="5">
        <v>45</v>
      </c>
      <c r="B10" s="17">
        <f>0.0082*196/209*'salaires 25%'!B10*1.04</f>
        <v>12.996019138755983</v>
      </c>
      <c r="C10" s="17">
        <f>0.0082*196/209*'salaires 25%'!C10*1.04</f>
        <v>13.347911349282299</v>
      </c>
      <c r="D10" s="17">
        <f>0.0082*196/209*'salaires 25%'!D10*1.04</f>
        <v>13.70780111004785</v>
      </c>
      <c r="E10" s="17">
        <f>0.0082*196/209*'salaires 25%'!E10*1.04</f>
        <v>14.067690870813401</v>
      </c>
      <c r="F10" s="17">
        <f>0.0082*196/209*'salaires 25%'!F10*1.04</f>
        <v>14.539546334928231</v>
      </c>
      <c r="G10" s="17">
        <f>0.0082*196/209*'salaires 25%'!G10*1.04</f>
        <v>15.019399349282299</v>
      </c>
      <c r="H10" s="17">
        <f>0.0082*196/209*'salaires 25%'!H10*1.04</f>
        <v>15.499252363636366</v>
      </c>
      <c r="I10" s="17">
        <f>0.0082*196/209*'salaires 25%'!I10*1.04</f>
        <v>15.675198468899524</v>
      </c>
      <c r="J10" s="17">
        <f>0.0082*196/209*'salaires 25%'!J10*1.04</f>
        <v>15.851144574162682</v>
      </c>
    </row>
    <row r="11" spans="1:10">
      <c r="A11" s="5">
        <v>50</v>
      </c>
      <c r="B11" s="17">
        <f>0.0082*196/209*'salaires 25%'!B11*1.04</f>
        <v>13.251940746411485</v>
      </c>
      <c r="C11" s="17">
        <f>0.0082*196/209*'salaires 25%'!C11*1.04</f>
        <v>13.611830507177036</v>
      </c>
      <c r="D11" s="17">
        <f>0.0082*196/209*'salaires 25%'!D11*1.04</f>
        <v>13.97971781818182</v>
      </c>
      <c r="E11" s="17">
        <f>0.0082*196/209*'salaires 25%'!E11*1.04</f>
        <v>14.347605129186604</v>
      </c>
      <c r="F11" s="17">
        <f>0.0082*196/209*'salaires 25%'!F11*1.04</f>
        <v>14.827458143540673</v>
      </c>
      <c r="G11" s="17">
        <f>0.0082*196/209*'salaires 25%'!G11*1.04</f>
        <v>15.315308708133973</v>
      </c>
      <c r="H11" s="17">
        <f>0.0082*196/209*'salaires 25%'!H11*1.04</f>
        <v>15.803159272727276</v>
      </c>
      <c r="I11" s="17">
        <f>0.0082*196/209*'salaires 25%'!I11*1.04</f>
        <v>15.987102928229667</v>
      </c>
      <c r="J11" s="17">
        <f>0.0082*196/209*'salaires 25%'!J11*1.04</f>
        <v>16.17104658373206</v>
      </c>
    </row>
    <row r="12" spans="1:10">
      <c r="A12" s="5">
        <v>55</v>
      </c>
      <c r="B12" s="17">
        <f>0.0082*196/209*'salaires 25%'!B12*1.04</f>
        <v>13.499864803827753</v>
      </c>
      <c r="C12" s="17">
        <f>0.0082*196/209*'salaires 25%'!C12*1.04</f>
        <v>13.875749665071773</v>
      </c>
      <c r="D12" s="17">
        <f>0.0082*196/209*'salaires 25%'!D12*1.04</f>
        <v>14.243636976076557</v>
      </c>
      <c r="E12" s="17">
        <f>0.0082*196/209*'salaires 25%'!E12*1.04</f>
        <v>14.619521837320578</v>
      </c>
      <c r="F12" s="17">
        <f>0.0082*196/209*'salaires 25%'!F12*1.04</f>
        <v>15.115369952153113</v>
      </c>
      <c r="G12" s="17">
        <f>0.0082*196/209*'salaires 25%'!G12*1.04</f>
        <v>15.61121806698565</v>
      </c>
      <c r="H12" s="17">
        <f>0.0082*196/209*'salaires 25%'!H12*1.04</f>
        <v>16.107066181818183</v>
      </c>
      <c r="I12" s="17">
        <f>0.0082*196/209*'salaires 25%'!I12*1.04</f>
        <v>16.291009837320576</v>
      </c>
      <c r="J12" s="17">
        <f>0.0082*196/209*'salaires 25%'!J12*1.04</f>
        <v>16.474953492822969</v>
      </c>
    </row>
    <row r="13" spans="1:10">
      <c r="A13" s="5">
        <v>60</v>
      </c>
      <c r="B13" s="17">
        <f>0.0082*196/209*'salaires 25%'!B13*1.04</f>
        <v>13.76378396172249</v>
      </c>
      <c r="C13" s="17">
        <f>0.0082*196/209*'salaires 25%'!C13*1.04</f>
        <v>14.147666373205745</v>
      </c>
      <c r="D13" s="17">
        <f>0.0082*196/209*'salaires 25%'!D13*1.04</f>
        <v>14.523551234449764</v>
      </c>
      <c r="E13" s="17">
        <f>0.0082*196/209*'salaires 25%'!E13*1.04</f>
        <v>14.899436095693781</v>
      </c>
      <c r="F13" s="17">
        <f>0.0082*196/209*'salaires 25%'!F13*1.04</f>
        <v>15.411279311004787</v>
      </c>
      <c r="G13" s="17">
        <f>0.0082*196/209*'salaires 25%'!G13*1.04</f>
        <v>15.915124976076559</v>
      </c>
      <c r="H13" s="17">
        <f>0.0082*196/209*'salaires 25%'!H13*1.04</f>
        <v>16.418970641148327</v>
      </c>
      <c r="I13" s="17">
        <f>0.0082*196/209*'salaires 25%'!I13*1.04</f>
        <v>16.610911846889955</v>
      </c>
      <c r="J13" s="17">
        <f>0.0082*196/209*'salaires 25%'!J13*1.04</f>
        <v>16.794855502392348</v>
      </c>
    </row>
    <row r="14" spans="1:10">
      <c r="A14" s="5">
        <v>65</v>
      </c>
      <c r="B14" s="17">
        <f>0.0082*196/209*'salaires 25%'!B14*1.04</f>
        <v>14.043698220095695</v>
      </c>
      <c r="C14" s="17">
        <f>0.0082*196/209*'salaires 25%'!C14*1.04</f>
        <v>14.435578181818185</v>
      </c>
      <c r="D14" s="17">
        <f>0.0082*196/209*'salaires 25%'!D14*1.04</f>
        <v>14.819460593301438</v>
      </c>
      <c r="E14" s="17">
        <f>0.0082*196/209*'salaires 25%'!E14*1.04</f>
        <v>15.20334300478469</v>
      </c>
      <c r="F14" s="17">
        <f>0.0082*196/209*'salaires 25%'!F14*1.04</f>
        <v>15.723183770334932</v>
      </c>
      <c r="G14" s="17">
        <f>0.0082*196/209*'salaires 25%'!G14*1.04</f>
        <v>16.235026985645934</v>
      </c>
      <c r="H14" s="17">
        <f>0.0082*196/209*'salaires 25%'!H14*1.04</f>
        <v>16.754867751196173</v>
      </c>
      <c r="I14" s="17">
        <f>0.0082*196/209*'salaires 25%'!I14*1.04</f>
        <v>16.946808956937801</v>
      </c>
      <c r="J14" s="17">
        <f>0.0082*196/209*'salaires 25%'!J14*1.04</f>
        <v>17.138750162679425</v>
      </c>
    </row>
    <row r="15" spans="1:10">
      <c r="A15" s="5">
        <v>70</v>
      </c>
      <c r="B15" s="17">
        <f>0.0082*196/209*'salaires 25%'!B15*1.04</f>
        <v>14.339607578947371</v>
      </c>
      <c r="C15" s="17">
        <f>0.0082*196/209*'salaires 25%'!C15*1.04</f>
        <v>14.739485090909094</v>
      </c>
      <c r="D15" s="17">
        <f>0.0082*196/209*'salaires 25%'!D15*1.04</f>
        <v>15.13136505263158</v>
      </c>
      <c r="E15" s="17">
        <f>0.0082*196/209*'salaires 25%'!E15*1.04</f>
        <v>15.523245014354069</v>
      </c>
      <c r="F15" s="17">
        <f>0.0082*196/209*'salaires 25%'!F15*1.04</f>
        <v>16.051083330143545</v>
      </c>
      <c r="G15" s="17">
        <f>0.0082*196/209*'salaires 25%'!G15*1.04</f>
        <v>16.578921645933015</v>
      </c>
      <c r="H15" s="17">
        <f>0.0082*196/209*'salaires 25%'!H15*1.04</f>
        <v>17.106759961722492</v>
      </c>
      <c r="I15" s="17">
        <f>0.0082*196/209*'salaires 25%'!I15*1.04</f>
        <v>17.29870116746412</v>
      </c>
      <c r="J15" s="17">
        <f>0.0082*196/209*'salaires 25%'!J15*1.04</f>
        <v>17.498639923444976</v>
      </c>
    </row>
    <row r="16" spans="1:10">
      <c r="A16" s="5">
        <v>75</v>
      </c>
      <c r="B16" s="17">
        <f>0.0082*196/209*'salaires 25%'!B16*1.04</f>
        <v>14.611524287081341</v>
      </c>
      <c r="C16" s="17">
        <f>0.0082*196/209*'salaires 25%'!C16*1.04</f>
        <v>15.011401799043064</v>
      </c>
      <c r="D16" s="17">
        <f>0.0082*196/209*'salaires 25%'!D16*1.04</f>
        <v>15.411279311004787</v>
      </c>
      <c r="E16" s="17">
        <f>0.0082*196/209*'salaires 25%'!E16*1.04</f>
        <v>15.819154373205745</v>
      </c>
      <c r="F16" s="17">
        <f>0.0082*196/209*'salaires 25%'!F16*1.04</f>
        <v>16.354990239234453</v>
      </c>
      <c r="G16" s="17">
        <f>0.0082*196/209*'salaires 25%'!G16*1.04</f>
        <v>16.890826105263159</v>
      </c>
      <c r="H16" s="17">
        <f>0.0082*196/209*'salaires 25%'!H16*1.04</f>
        <v>17.426661971291868</v>
      </c>
      <c r="I16" s="17">
        <f>0.0082*196/209*'salaires 25%'!I16*1.04</f>
        <v>17.626600727272731</v>
      </c>
      <c r="J16" s="17">
        <f>0.0082*196/209*'salaires 25%'!J16*1.04</f>
        <v>17.826539483253594</v>
      </c>
    </row>
    <row r="17" spans="1:10">
      <c r="A17" s="5">
        <v>80</v>
      </c>
      <c r="B17" s="17">
        <f>0.0082*196/209*'salaires 25%'!B17*1.04</f>
        <v>14.87544344497608</v>
      </c>
      <c r="C17" s="17">
        <f>0.0082*196/209*'salaires 25%'!C17*1.04</f>
        <v>15.283318507177036</v>
      </c>
      <c r="D17" s="17">
        <f>0.0082*196/209*'salaires 25%'!D17*1.04</f>
        <v>15.691193569377994</v>
      </c>
      <c r="E17" s="17">
        <f>0.0082*196/209*'salaires 25%'!E17*1.04</f>
        <v>16.099068631578948</v>
      </c>
      <c r="F17" s="17">
        <f>0.0082*196/209*'salaires 25%'!F17*1.04</f>
        <v>16.642902047846892</v>
      </c>
      <c r="G17" s="17">
        <f>0.0082*196/209*'salaires 25%'!G17*1.04</f>
        <v>17.194733014354068</v>
      </c>
      <c r="H17" s="17">
        <f>0.0082*196/209*'salaires 25%'!H17*1.04</f>
        <v>17.738566430622015</v>
      </c>
      <c r="I17" s="17">
        <f>0.0082*196/209*'salaires 25%'!I17*1.04</f>
        <v>17.938505186602871</v>
      </c>
      <c r="J17" s="17">
        <f>0.0082*196/209*'salaires 25%'!J17*1.04</f>
        <v>18.146441492822969</v>
      </c>
    </row>
    <row r="18" spans="1:10">
      <c r="A18" s="5">
        <v>85</v>
      </c>
      <c r="B18" s="17">
        <f>0.0082*196/209*'salaires 25%'!B18*1.04</f>
        <v>15.211340555023927</v>
      </c>
      <c r="C18" s="17">
        <f>0.0082*196/209*'salaires 25%'!C18*1.04</f>
        <v>15.627213167464118</v>
      </c>
      <c r="D18" s="17">
        <f>0.0082*196/209*'salaires 25%'!D18*1.04</f>
        <v>16.051083330143545</v>
      </c>
      <c r="E18" s="17">
        <f>0.0082*196/209*'salaires 25%'!E18*1.04</f>
        <v>16.466955942583734</v>
      </c>
      <c r="F18" s="17">
        <f>0.0082*196/209*'salaires 25%'!F18*1.04</f>
        <v>17.026784459330148</v>
      </c>
      <c r="G18" s="17">
        <f>0.0082*196/209*'salaires 25%'!G18*1.04</f>
        <v>17.586612976076559</v>
      </c>
      <c r="H18" s="17">
        <f>0.0082*196/209*'salaires 25%'!H18*1.04</f>
        <v>18.146441492822969</v>
      </c>
      <c r="I18" s="17">
        <f>0.0082*196/209*'salaires 25%'!I18*1.04</f>
        <v>18.354377799043064</v>
      </c>
      <c r="J18" s="17">
        <f>0.0082*196/209*'salaires 25%'!J18*1.04</f>
        <v>18.562314105263162</v>
      </c>
    </row>
    <row r="19" spans="1:10">
      <c r="A19" s="5">
        <v>90</v>
      </c>
      <c r="B19" s="17">
        <f>0.0082*196/209*'salaires 25%'!B19*1.04</f>
        <v>15.563232765550241</v>
      </c>
      <c r="C19" s="17">
        <f>0.0082*196/209*'salaires 25%'!C19*1.04</f>
        <v>15.987102928229667</v>
      </c>
      <c r="D19" s="17">
        <f>0.0082*196/209*'salaires 25%'!D19*1.04</f>
        <v>16.418970641148327</v>
      </c>
      <c r="E19" s="17">
        <f>0.0082*196/209*'salaires 25%'!E19*1.04</f>
        <v>16.85083835406699</v>
      </c>
      <c r="F19" s="17">
        <f>0.0082*196/209*'salaires 25%'!F19*1.04</f>
        <v>17.418664421052632</v>
      </c>
      <c r="G19" s="17">
        <f>0.0082*196/209*'salaires 25%'!G19*1.04</f>
        <v>17.986490488038282</v>
      </c>
      <c r="H19" s="17">
        <f>0.0082*196/209*'salaires 25%'!H19*1.04</f>
        <v>18.562314105263162</v>
      </c>
      <c r="I19" s="17">
        <f>0.0082*196/209*'salaires 25%'!I19*1.04</f>
        <v>18.778247961722492</v>
      </c>
      <c r="J19" s="17">
        <f>0.0082*196/209*'salaires 25%'!J19*1.04</f>
        <v>18.986184267942587</v>
      </c>
    </row>
    <row r="20" spans="1:10">
      <c r="A20" s="5">
        <v>95</v>
      </c>
      <c r="B20" s="17">
        <f>0.0082*196/209*'salaires 25%'!B20*1.04</f>
        <v>15.899129875598089</v>
      </c>
      <c r="C20" s="17">
        <f>0.0082*196/209*'salaires 25%'!C20*1.04</f>
        <v>16.338995138755983</v>
      </c>
      <c r="D20" s="17">
        <f>0.0082*196/209*'salaires 25%'!D20*1.04</f>
        <v>16.778860401913878</v>
      </c>
      <c r="E20" s="17">
        <f>0.0082*196/209*'salaires 25%'!E20*1.04</f>
        <v>17.218725665071776</v>
      </c>
      <c r="F20" s="17">
        <f>0.0082*196/209*'salaires 25%'!F20*1.04</f>
        <v>17.802546832535885</v>
      </c>
      <c r="G20" s="17">
        <f>0.0082*196/209*'salaires 25%'!G20*1.04</f>
        <v>18.386368000000001</v>
      </c>
      <c r="H20" s="17">
        <f>0.0082*196/209*'salaires 25%'!H20*1.04</f>
        <v>18.962191617224882</v>
      </c>
      <c r="I20" s="17">
        <f>0.0082*196/209*'salaires 25%'!I20*1.04</f>
        <v>19.186123023923447</v>
      </c>
      <c r="J20" s="17">
        <f>0.0082*196/209*'salaires 25%'!J20*1.04</f>
        <v>19.402056880382776</v>
      </c>
    </row>
    <row r="21" spans="1:10">
      <c r="A21" s="5">
        <v>100</v>
      </c>
      <c r="B21" s="17">
        <f>0.0082*196/209*'salaires 25%'!B21*1.04</f>
        <v>16.259019636363639</v>
      </c>
      <c r="C21" s="17">
        <f>0.0082*196/209*'salaires 25%'!C21*1.04</f>
        <v>16.706882449760769</v>
      </c>
      <c r="D21" s="17">
        <f>0.0082*196/209*'salaires 25%'!D21*1.04</f>
        <v>17.154745263157899</v>
      </c>
      <c r="E21" s="17">
        <f>0.0082*196/209*'salaires 25%'!E21*1.04</f>
        <v>17.602608076555029</v>
      </c>
      <c r="F21" s="17">
        <f>0.0082*196/209*'salaires 25%'!F21*1.04</f>
        <v>18.194426794258376</v>
      </c>
      <c r="G21" s="17">
        <f>0.0082*196/209*'salaires 25%'!G21*1.04</f>
        <v>18.794243062200959</v>
      </c>
      <c r="H21" s="17">
        <f>0.0082*196/209*'salaires 25%'!H21*1.04</f>
        <v>19.394059330143545</v>
      </c>
      <c r="I21" s="17">
        <f>0.0082*196/209*'salaires 25%'!I21*1.04</f>
        <v>19.61799073684211</v>
      </c>
      <c r="J21" s="17">
        <f>0.0082*196/209*'salaires 25%'!J21*1.04</f>
        <v>19.841922143540671</v>
      </c>
    </row>
    <row r="22" spans="1:10">
      <c r="A22" s="5">
        <v>105</v>
      </c>
      <c r="B22" s="17">
        <f>0.0082*196/209*'salaires 25%'!B22*1.04</f>
        <v>16.634904497607657</v>
      </c>
      <c r="C22" s="17">
        <f>0.0082*196/209*'salaires 25%'!C22*1.04</f>
        <v>17.090764861244022</v>
      </c>
      <c r="D22" s="17">
        <f>0.0082*196/209*'salaires 25%'!D22*1.04</f>
        <v>17.554622775119618</v>
      </c>
      <c r="E22" s="17">
        <f>0.0082*196/209*'salaires 25%'!E22*1.04</f>
        <v>18.010483138755983</v>
      </c>
      <c r="F22" s="17">
        <f>0.0082*196/209*'salaires 25%'!F22*1.04</f>
        <v>18.618296956937805</v>
      </c>
      <c r="G22" s="17">
        <f>0.0082*196/209*'salaires 25%'!G22*1.04</f>
        <v>19.234108325358854</v>
      </c>
      <c r="H22" s="17">
        <f>0.0082*196/209*'salaires 25%'!H22*1.04</f>
        <v>19.841922143540671</v>
      </c>
      <c r="I22" s="17">
        <f>0.0082*196/209*'salaires 25%'!I22*1.04</f>
        <v>20.073851100478471</v>
      </c>
      <c r="J22" s="17">
        <f>0.0082*196/209*'salaires 25%'!J22*1.04</f>
        <v>20.297782507177036</v>
      </c>
    </row>
    <row r="23" spans="1:10">
      <c r="A23" s="5">
        <v>110</v>
      </c>
      <c r="B23" s="17">
        <f>0.0082*196/209*'salaires 25%'!B23*1.04</f>
        <v>17.026784459330148</v>
      </c>
      <c r="C23" s="17">
        <f>0.0082*196/209*'salaires 25%'!C23*1.04</f>
        <v>17.490642373205745</v>
      </c>
      <c r="D23" s="17">
        <f>0.0082*196/209*'salaires 25%'!D23*1.04</f>
        <v>17.96249783732058</v>
      </c>
      <c r="E23" s="17">
        <f>0.0082*196/209*'salaires 25%'!E23*1.04</f>
        <v>18.434353301435408</v>
      </c>
      <c r="F23" s="17">
        <f>0.0082*196/209*'salaires 25%'!F23*1.04</f>
        <v>19.058162220095699</v>
      </c>
      <c r="G23" s="17">
        <f>0.0082*196/209*'salaires 25%'!G23*1.04</f>
        <v>19.681971138755983</v>
      </c>
      <c r="H23" s="17">
        <f>0.0082*196/209*'salaires 25%'!H23*1.04</f>
        <v>20.305780057416271</v>
      </c>
      <c r="I23" s="17">
        <f>0.0082*196/209*'salaires 25%'!I23*1.04</f>
        <v>20.537709014354071</v>
      </c>
      <c r="J23" s="17">
        <f>0.0082*196/209*'salaires 25%'!J23*1.04</f>
        <v>20.777635521531103</v>
      </c>
    </row>
    <row r="24" spans="1:10">
      <c r="A24" s="5">
        <v>115</v>
      </c>
      <c r="B24" s="17">
        <f>0.0082*196/209*'salaires 25%'!B24*1.04</f>
        <v>17.450654622009573</v>
      </c>
      <c r="C24" s="17">
        <f>0.0082*196/209*'salaires 25%'!C24*1.04</f>
        <v>17.93050763636364</v>
      </c>
      <c r="D24" s="17">
        <f>0.0082*196/209*'salaires 25%'!D24*1.04</f>
        <v>18.410360650717706</v>
      </c>
      <c r="E24" s="17">
        <f>0.0082*196/209*'salaires 25%'!E24*1.04</f>
        <v>18.890213665071773</v>
      </c>
      <c r="F24" s="17">
        <f>0.0082*196/209*'salaires 25%'!F24*1.04</f>
        <v>19.530017684210531</v>
      </c>
      <c r="G24" s="17">
        <f>0.0082*196/209*'salaires 25%'!G24*1.04</f>
        <v>20.169821703349289</v>
      </c>
      <c r="H24" s="17">
        <f>0.0082*196/209*'salaires 25%'!H24*1.04</f>
        <v>20.80962572248804</v>
      </c>
      <c r="I24" s="17">
        <f>0.0082*196/209*'salaires 25%'!I24*1.04</f>
        <v>21.049552229665078</v>
      </c>
      <c r="J24" s="17">
        <f>0.0082*196/209*'salaires 25%'!J24*1.04</f>
        <v>21.28947873684211</v>
      </c>
    </row>
    <row r="25" spans="1:10">
      <c r="A25" s="5">
        <v>120</v>
      </c>
      <c r="B25" s="17">
        <f>0.0082*196/209*'salaires 25%'!B25*1.04</f>
        <v>17.93050763636364</v>
      </c>
      <c r="C25" s="17">
        <f>0.0082*196/209*'salaires 25%'!C25*1.04</f>
        <v>18.426355751196176</v>
      </c>
      <c r="D25" s="17">
        <f>0.0082*196/209*'salaires 25%'!D25*1.04</f>
        <v>18.914206315789478</v>
      </c>
      <c r="E25" s="17">
        <f>0.0082*196/209*'salaires 25%'!E25*1.04</f>
        <v>19.410054430622012</v>
      </c>
      <c r="F25" s="17">
        <f>0.0082*196/209*'salaires 25%'!F25*1.04</f>
        <v>20.065853550239236</v>
      </c>
      <c r="G25" s="17">
        <f>0.0082*196/209*'salaires 25%'!G25*1.04</f>
        <v>20.721652669856464</v>
      </c>
      <c r="H25" s="17">
        <f>0.0082*196/209*'salaires 25%'!H25*1.04</f>
        <v>21.38544933971292</v>
      </c>
      <c r="I25" s="17">
        <f>0.0082*196/209*'salaires 25%'!I25*1.04</f>
        <v>21.633373397129187</v>
      </c>
      <c r="J25" s="17">
        <f>0.0082*196/209*'salaires 25%'!J25*1.04</f>
        <v>21.873299904306226</v>
      </c>
    </row>
    <row r="26" spans="1:10">
      <c r="A26" s="5">
        <v>125</v>
      </c>
      <c r="B26" s="17">
        <f>0.0082*196/209*'salaires 25%'!B26*1.04</f>
        <v>18.378370449760766</v>
      </c>
      <c r="C26" s="17">
        <f>0.0082*196/209*'salaires 25%'!C26*1.04</f>
        <v>18.882216114832538</v>
      </c>
      <c r="D26" s="17">
        <f>0.0082*196/209*'salaires 25%'!D26*1.04</f>
        <v>19.38606177990431</v>
      </c>
      <c r="E26" s="17">
        <f>0.0082*196/209*'salaires 25%'!E26*1.04</f>
        <v>19.897904995215313</v>
      </c>
      <c r="F26" s="17">
        <f>0.0082*196/209*'salaires 25%'!F26*1.04</f>
        <v>20.569699215311008</v>
      </c>
      <c r="G26" s="17">
        <f>0.0082*196/209*'salaires 25%'!G26*1.04</f>
        <v>21.241493435406703</v>
      </c>
      <c r="H26" s="17">
        <f>0.0082*196/209*'salaires 25%'!H26*1.04</f>
        <v>21.921285205741629</v>
      </c>
      <c r="I26" s="17">
        <f>0.0082*196/209*'salaires 25%'!I26*1.04</f>
        <v>22.169209263157899</v>
      </c>
      <c r="J26" s="17">
        <f>0.0082*196/209*'salaires 25%'!J26*1.04</f>
        <v>22.425130870813401</v>
      </c>
    </row>
    <row r="27" spans="1:10">
      <c r="A27" s="5">
        <v>130</v>
      </c>
      <c r="B27" s="17">
        <f>0.0082*196/209*'salaires 25%'!B27*1.04</f>
        <v>18.826233263157896</v>
      </c>
      <c r="C27" s="17">
        <f>0.0082*196/209*'salaires 25%'!C27*1.04</f>
        <v>19.346074028708134</v>
      </c>
      <c r="D27" s="17">
        <f>0.0082*196/209*'salaires 25%'!D27*1.04</f>
        <v>19.865914794258376</v>
      </c>
      <c r="E27" s="17">
        <f>0.0082*196/209*'salaires 25%'!E27*1.04</f>
        <v>20.385755559808619</v>
      </c>
      <c r="F27" s="17">
        <f>0.0082*196/209*'salaires 25%'!F27*1.04</f>
        <v>21.07354488038278</v>
      </c>
      <c r="G27" s="17">
        <f>0.0082*196/209*'salaires 25%'!G27*1.04</f>
        <v>21.761334200956941</v>
      </c>
      <c r="H27" s="17">
        <f>0.0082*196/209*'salaires 25%'!H27*1.04</f>
        <v>22.457121071770342</v>
      </c>
      <c r="I27" s="17">
        <f>0.0082*196/209*'salaires 25%'!I27*1.04</f>
        <v>22.71304267942584</v>
      </c>
      <c r="J27" s="17">
        <f>0.0082*196/209*'salaires 25%'!J27*1.04</f>
        <v>22.968964287081345</v>
      </c>
    </row>
    <row r="28" spans="1:10">
      <c r="A28" s="5">
        <v>135</v>
      </c>
      <c r="B28" s="17">
        <f>0.0082*196/209*'salaires 25%'!B28*1.04</f>
        <v>19.290091177033496</v>
      </c>
      <c r="C28" s="17">
        <f>0.0082*196/209*'salaires 25%'!C28*1.04</f>
        <v>19.825927043062205</v>
      </c>
      <c r="D28" s="17">
        <f>0.0082*196/209*'salaires 25%'!D28*1.04</f>
        <v>20.353765358851678</v>
      </c>
      <c r="E28" s="17">
        <f>0.0082*196/209*'salaires 25%'!E28*1.04</f>
        <v>20.889601224880384</v>
      </c>
      <c r="F28" s="17">
        <f>0.0082*196/209*'salaires 25%'!F28*1.04</f>
        <v>21.593385645933019</v>
      </c>
      <c r="G28" s="17">
        <f>0.0082*196/209*'salaires 25%'!G28*1.04</f>
        <v>22.305167617224885</v>
      </c>
      <c r="H28" s="17">
        <f>0.0082*196/209*'salaires 25%'!H28*1.04</f>
        <v>23.008952038277517</v>
      </c>
      <c r="I28" s="17">
        <f>0.0082*196/209*'salaires 25%'!I28*1.04</f>
        <v>23.272871196172254</v>
      </c>
      <c r="J28" s="17">
        <f>0.0082*196/209*'salaires 25%'!J28*1.04</f>
        <v>23.544787904306222</v>
      </c>
    </row>
    <row r="29" spans="1:10">
      <c r="A29" s="5">
        <v>140</v>
      </c>
      <c r="B29" s="17">
        <f>0.0082*196/209*'salaires 25%'!B29*1.04</f>
        <v>19.769944191387562</v>
      </c>
      <c r="C29" s="17">
        <f>0.0082*196/209*'salaires 25%'!C29*1.04</f>
        <v>20.313777607655506</v>
      </c>
      <c r="D29" s="17">
        <f>0.0082*196/209*'salaires 25%'!D29*1.04</f>
        <v>20.85761102392345</v>
      </c>
      <c r="E29" s="17">
        <f>0.0082*196/209*'salaires 25%'!E29*1.04</f>
        <v>21.401444440191391</v>
      </c>
      <c r="F29" s="17">
        <f>0.0082*196/209*'salaires 25%'!F29*1.04</f>
        <v>22.129221511961724</v>
      </c>
      <c r="G29" s="17">
        <f>0.0082*196/209*'salaires 25%'!G29*1.04</f>
        <v>22.849001033492826</v>
      </c>
      <c r="H29" s="17">
        <f>0.0082*196/209*'salaires 25%'!H29*1.04</f>
        <v>23.576778105263163</v>
      </c>
      <c r="I29" s="17">
        <f>0.0082*196/209*'salaires 25%'!I29*1.04</f>
        <v>23.848694813397131</v>
      </c>
      <c r="J29" s="17">
        <f>0.0082*196/209*'salaires 25%'!J29*1.04</f>
        <v>24.120611521531103</v>
      </c>
    </row>
    <row r="30" spans="1:10">
      <c r="A30" s="5">
        <v>145</v>
      </c>
      <c r="B30" s="17">
        <f>0.0082*196/209*'salaires 25%'!B30*1.04</f>
        <v>20.265792306220099</v>
      </c>
      <c r="C30" s="17">
        <f>0.0082*196/209*'salaires 25%'!C30*1.04</f>
        <v>20.817623272727275</v>
      </c>
      <c r="D30" s="17">
        <f>0.0082*196/209*'salaires 25%'!D30*1.04</f>
        <v>21.377451789473689</v>
      </c>
      <c r="E30" s="17">
        <f>0.0082*196/209*'salaires 25%'!E30*1.04</f>
        <v>21.937280306220099</v>
      </c>
      <c r="F30" s="17">
        <f>0.0082*196/209*'salaires 25%'!F30*1.04</f>
        <v>22.681052478468903</v>
      </c>
      <c r="G30" s="17">
        <f>0.0082*196/209*'salaires 25%'!G30*1.04</f>
        <v>23.424824650717706</v>
      </c>
      <c r="H30" s="17">
        <f>0.0082*196/209*'salaires 25%'!H30*1.04</f>
        <v>24.168596822966514</v>
      </c>
      <c r="I30" s="17">
        <f>0.0082*196/209*'salaires 25%'!I30*1.04</f>
        <v>24.448511081339717</v>
      </c>
      <c r="J30" s="17">
        <f>0.0082*196/209*'salaires 25%'!J30*1.04</f>
        <v>24.720427789473685</v>
      </c>
    </row>
    <row r="31" spans="1:10">
      <c r="A31" s="5">
        <v>150</v>
      </c>
      <c r="B31" s="17">
        <f>0.0082*196/209*'salaires 25%'!B31*1.04</f>
        <v>20.761640421052636</v>
      </c>
      <c r="C31" s="17">
        <f>0.0082*196/209*'salaires 25%'!C31*1.04</f>
        <v>21.329466488038278</v>
      </c>
      <c r="D31" s="17">
        <f>0.0082*196/209*'salaires 25%'!D31*1.04</f>
        <v>21.905290105263163</v>
      </c>
      <c r="E31" s="17">
        <f>0.0082*196/209*'salaires 25%'!E31*1.04</f>
        <v>22.473116172248808</v>
      </c>
      <c r="F31" s="17">
        <f>0.0082*196/209*'salaires 25%'!F31*1.04</f>
        <v>23.240880995215313</v>
      </c>
      <c r="G31" s="17">
        <f>0.0082*196/209*'salaires 25%'!G31*1.04</f>
        <v>24.000648267942591</v>
      </c>
      <c r="H31" s="17">
        <f>0.0082*196/209*'salaires 25%'!H31*1.04</f>
        <v>24.760415540669861</v>
      </c>
      <c r="I31" s="17">
        <f>0.0082*196/209*'salaires 25%'!I31*1.04</f>
        <v>25.048327349282303</v>
      </c>
      <c r="J31" s="17">
        <f>0.0082*196/209*'salaires 25%'!J31*1.04</f>
        <v>25.336239157894742</v>
      </c>
    </row>
    <row r="32" spans="1:10">
      <c r="A32" s="3">
        <v>155</v>
      </c>
      <c r="B32" s="17">
        <f>0.0082*196/209*'salaires 25%'!B32*1.04</f>
        <v>21.265486086124405</v>
      </c>
      <c r="C32" s="17">
        <f>0.0082*196/209*'salaires 25%'!C32*1.04</f>
        <v>21.84930725358852</v>
      </c>
      <c r="D32" s="17">
        <f>0.0082*196/209*'salaires 25%'!D32*1.04</f>
        <v>22.433128421052633</v>
      </c>
      <c r="E32" s="17">
        <f>0.0082*196/209*'salaires 25%'!E32*1.04</f>
        <v>23.016949588516749</v>
      </c>
      <c r="F32" s="17">
        <f>0.0082*196/209*'salaires 25%'!F32*1.04</f>
        <v>23.800709511961728</v>
      </c>
      <c r="G32" s="17">
        <f>0.0082*196/209*'salaires 25%'!G32*1.04</f>
        <v>24.584469435406699</v>
      </c>
      <c r="H32" s="17">
        <f>0.0082*196/209*'salaires 25%'!H32*1.04</f>
        <v>25.360231808612443</v>
      </c>
      <c r="I32" s="17">
        <f>0.0082*196/209*'salaires 25%'!I32*1.04</f>
        <v>25.656141167464121</v>
      </c>
      <c r="J32" s="17">
        <f>0.0082*196/209*'salaires 25%'!J32*1.04</f>
        <v>25.944052976076559</v>
      </c>
    </row>
    <row r="33" spans="1:10">
      <c r="A33" s="3">
        <v>160</v>
      </c>
      <c r="B33" s="17">
        <f>0.0082*196/209*'salaires 25%'!B33*1.04</f>
        <v>21.857304803827752</v>
      </c>
      <c r="C33" s="17">
        <f>0.0082*196/209*'salaires 25%'!C33*1.04</f>
        <v>22.457121071770342</v>
      </c>
      <c r="D33" s="17">
        <f>0.0082*196/209*'salaires 25%'!D33*1.04</f>
        <v>23.056937339712924</v>
      </c>
      <c r="E33" s="17">
        <f>0.0082*196/209*'salaires 25%'!E33*1.04</f>
        <v>23.664751157894742</v>
      </c>
      <c r="F33" s="17">
        <f>0.0082*196/209*'salaires 25%'!F33*1.04</f>
        <v>24.464506181818187</v>
      </c>
      <c r="G33" s="17">
        <f>0.0082*196/209*'salaires 25%'!G33*1.04</f>
        <v>25.264261205741633</v>
      </c>
      <c r="H33" s="17">
        <f>0.0082*196/209*'salaires 25%'!H33*1.04</f>
        <v>26.064016229665079</v>
      </c>
      <c r="I33" s="17">
        <f>0.0082*196/209*'salaires 25%'!I33*1.04</f>
        <v>26.367923138755987</v>
      </c>
      <c r="J33" s="17">
        <f>0.0082*196/209*'salaires 25%'!J33*1.04</f>
        <v>26.671830047846896</v>
      </c>
    </row>
    <row r="34" spans="1:10">
      <c r="A34" s="5">
        <v>165</v>
      </c>
      <c r="B34" s="17">
        <f>0.0082*196/209*'salaires 25%'!B34*1.04</f>
        <v>22.385143119617229</v>
      </c>
      <c r="C34" s="17">
        <f>0.0082*196/209*'salaires 25%'!C34*1.04</f>
        <v>23.000954488038282</v>
      </c>
      <c r="D34" s="17">
        <f>0.0082*196/209*'salaires 25%'!D34*1.04</f>
        <v>23.616765856459335</v>
      </c>
      <c r="E34" s="17">
        <f>0.0082*196/209*'salaires 25%'!E34*1.04</f>
        <v>24.232577224880387</v>
      </c>
      <c r="F34" s="17">
        <f>0.0082*196/209*'salaires 25%'!F34*1.04</f>
        <v>25.048327349282303</v>
      </c>
      <c r="G34" s="17">
        <f>0.0082*196/209*'salaires 25%'!G34*1.04</f>
        <v>25.87207502392345</v>
      </c>
      <c r="H34" s="17">
        <f>0.0082*196/209*'salaires 25%'!H34*1.04</f>
        <v>26.695822698564598</v>
      </c>
      <c r="I34" s="17">
        <f>0.0082*196/209*'salaires 25%'!I34*1.04</f>
        <v>26.999729607655507</v>
      </c>
      <c r="J34" s="17">
        <f>0.0082*196/209*'salaires 25%'!J34*1.04</f>
        <v>27.311634066985651</v>
      </c>
    </row>
    <row r="35" spans="1:10">
      <c r="A35" s="5">
        <v>170</v>
      </c>
      <c r="B35" s="17">
        <f>0.0082*196/209*'salaires 25%'!B35*1.04</f>
        <v>22.92897653588517</v>
      </c>
      <c r="C35" s="17">
        <f>0.0082*196/209*'salaires 25%'!C35*1.04</f>
        <v>23.560783004784696</v>
      </c>
      <c r="D35" s="17">
        <f>0.0082*196/209*'salaires 25%'!D35*1.04</f>
        <v>24.192589473684215</v>
      </c>
      <c r="E35" s="17">
        <f>0.0082*196/209*'salaires 25%'!E35*1.04</f>
        <v>24.824395942583738</v>
      </c>
      <c r="F35" s="17">
        <f>0.0082*196/209*'salaires 25%'!F35*1.04</f>
        <v>25.664138717703352</v>
      </c>
      <c r="G35" s="17">
        <f>0.0082*196/209*'salaires 25%'!G35*1.04</f>
        <v>26.50388149282297</v>
      </c>
      <c r="H35" s="17">
        <f>0.0082*196/209*'salaires 25%'!H35*1.04</f>
        <v>27.351621818181822</v>
      </c>
      <c r="I35" s="17">
        <f>0.0082*196/209*'salaires 25%'!I35*1.04</f>
        <v>27.663526277511966</v>
      </c>
      <c r="J35" s="17">
        <f>0.0082*196/209*'salaires 25%'!J35*1.04</f>
        <v>27.975430736842107</v>
      </c>
    </row>
    <row r="36" spans="1:10">
      <c r="A36" s="5">
        <v>175</v>
      </c>
      <c r="B36" s="17">
        <f>0.0082*196/209*'salaires 25%'!B36*1.04</f>
        <v>23.496802602870819</v>
      </c>
      <c r="C36" s="17">
        <f>0.0082*196/209*'salaires 25%'!C36*1.04</f>
        <v>24.144604172248805</v>
      </c>
      <c r="D36" s="17">
        <f>0.0082*196/209*'salaires 25%'!D36*1.04</f>
        <v>24.792405741626798</v>
      </c>
      <c r="E36" s="17">
        <f>0.0082*196/209*'salaires 25%'!E36*1.04</f>
        <v>25.440207311004787</v>
      </c>
      <c r="F36" s="17">
        <f>0.0082*196/209*'salaires 25%'!F36*1.04</f>
        <v>26.30394273684211</v>
      </c>
      <c r="G36" s="17">
        <f>0.0082*196/209*'salaires 25%'!G36*1.04</f>
        <v>27.167678162679433</v>
      </c>
      <c r="H36" s="17">
        <f>0.0082*196/209*'salaires 25%'!H36*1.04</f>
        <v>28.031413588516749</v>
      </c>
      <c r="I36" s="17">
        <f>0.0082*196/209*'salaires 25%'!I36*1.04</f>
        <v>28.351315598086131</v>
      </c>
      <c r="J36" s="17">
        <f>0.0082*196/209*'salaires 25%'!J36*1.04</f>
        <v>28.671217607655507</v>
      </c>
    </row>
    <row r="37" spans="1:10">
      <c r="A37" s="5">
        <v>180</v>
      </c>
      <c r="B37" s="17">
        <f>0.0082*196/209*'salaires 25%'!B37*1.04</f>
        <v>24.080623770334935</v>
      </c>
      <c r="C37" s="17">
        <f>0.0082*196/209*'salaires 25%'!C37*1.04</f>
        <v>24.744420440191394</v>
      </c>
      <c r="D37" s="17">
        <f>0.0082*196/209*'salaires 25%'!D37*1.04</f>
        <v>25.408217110047854</v>
      </c>
      <c r="E37" s="17">
        <f>0.0082*196/209*'salaires 25%'!E37*1.04</f>
        <v>26.07201377990431</v>
      </c>
      <c r="F37" s="17">
        <f>0.0082*196/209*'salaires 25%'!F37*1.04</f>
        <v>26.951744306220103</v>
      </c>
      <c r="G37" s="17">
        <f>0.0082*196/209*'salaires 25%'!G37*1.04</f>
        <v>27.839472382775124</v>
      </c>
      <c r="H37" s="17">
        <f>0.0082*196/209*'salaires 25%'!H37*1.04</f>
        <v>28.719202909090914</v>
      </c>
      <c r="I37" s="17">
        <f>0.0082*196/209*'salaires 25%'!I37*1.04</f>
        <v>29.055100019138759</v>
      </c>
      <c r="J37" s="17">
        <f>0.0082*196/209*'salaires 25%'!J37*1.04</f>
        <v>29.382999578947373</v>
      </c>
    </row>
    <row r="38" spans="1:10">
      <c r="A38" s="5">
        <v>185</v>
      </c>
      <c r="B38" s="17">
        <f>0.0082*196/209*'salaires 25%'!B38*1.04</f>
        <v>24.672442488038282</v>
      </c>
      <c r="C38" s="17">
        <f>0.0082*196/209*'salaires 25%'!C38*1.04</f>
        <v>25.352234258373212</v>
      </c>
      <c r="D38" s="17">
        <f>0.0082*196/209*'salaires 25%'!D38*1.04</f>
        <v>26.032026028708138</v>
      </c>
      <c r="E38" s="17">
        <f>0.0082*196/209*'salaires 25%'!E38*1.04</f>
        <v>26.711817799043065</v>
      </c>
      <c r="F38" s="17">
        <f>0.0082*196/209*'salaires 25%'!F38*1.04</f>
        <v>27.615540976076559</v>
      </c>
      <c r="G38" s="17">
        <f>0.0082*196/209*'salaires 25%'!G38*1.04</f>
        <v>28.519264153110054</v>
      </c>
      <c r="H38" s="17">
        <f>0.0082*196/209*'salaires 25%'!H38*1.04</f>
        <v>29.422987330143545</v>
      </c>
      <c r="I38" s="17">
        <f>0.0082*196/209*'salaires 25%'!I38*1.04</f>
        <v>29.766881990430626</v>
      </c>
      <c r="J38" s="17">
        <f>0.0082*196/209*'salaires 25%'!J38*1.04</f>
        <v>30.102779100478472</v>
      </c>
    </row>
    <row r="39" spans="1:10">
      <c r="A39" s="5">
        <v>190</v>
      </c>
      <c r="B39" s="17">
        <f>0.0082*196/209*'salaires 25%'!B39*1.04</f>
        <v>25.2802563062201</v>
      </c>
      <c r="C39" s="17">
        <f>0.0082*196/209*'salaires 25%'!C39*1.04</f>
        <v>25.976043177033496</v>
      </c>
      <c r="D39" s="17">
        <f>0.0082*196/209*'salaires 25%'!D39*1.04</f>
        <v>26.671830047846896</v>
      </c>
      <c r="E39" s="17">
        <f>0.0082*196/209*'salaires 25%'!E39*1.04</f>
        <v>27.367616918660289</v>
      </c>
      <c r="F39" s="17">
        <f>0.0082*196/209*'salaires 25%'!F39*1.04</f>
        <v>28.295332746411489</v>
      </c>
      <c r="G39" s="17">
        <f>0.0082*196/209*'salaires 25%'!G39*1.04</f>
        <v>29.223048574162682</v>
      </c>
      <c r="H39" s="17">
        <f>0.0082*196/209*'salaires 25%'!H39*1.04</f>
        <v>30.150764401913882</v>
      </c>
      <c r="I39" s="17">
        <f>0.0082*196/209*'salaires 25%'!I39*1.04</f>
        <v>30.502656612440198</v>
      </c>
      <c r="J39" s="17">
        <f>0.0082*196/209*'salaires 25%'!J39*1.04</f>
        <v>30.846551272727275</v>
      </c>
    </row>
    <row r="40" spans="1:10">
      <c r="A40" s="5">
        <v>195</v>
      </c>
      <c r="B40" s="17">
        <f>0.0082*196/209*'salaires 25%'!B40*1.04</f>
        <v>25.904065224880387</v>
      </c>
      <c r="C40" s="17">
        <f>0.0082*196/209*'salaires 25%'!C40*1.04</f>
        <v>26.615847196172254</v>
      </c>
      <c r="D40" s="17">
        <f>0.0082*196/209*'salaires 25%'!D40*1.04</f>
        <v>27.327629167464121</v>
      </c>
      <c r="E40" s="17">
        <f>0.0082*196/209*'salaires 25%'!E40*1.04</f>
        <v>28.047408688995219</v>
      </c>
      <c r="F40" s="17">
        <f>0.0082*196/209*'salaires 25%'!F40*1.04</f>
        <v>28.991119617224886</v>
      </c>
      <c r="G40" s="17">
        <f>0.0082*196/209*'salaires 25%'!G40*1.04</f>
        <v>29.942828095693784</v>
      </c>
      <c r="H40" s="17">
        <f>0.0082*196/209*'salaires 25%'!H40*1.04</f>
        <v>30.894536574162686</v>
      </c>
      <c r="I40" s="17">
        <f>0.0082*196/209*'salaires 25%'!I40*1.04</f>
        <v>31.254426334928237</v>
      </c>
      <c r="J40" s="17">
        <f>0.0082*196/209*'salaires 25%'!J40*1.04</f>
        <v>31.606318545454553</v>
      </c>
    </row>
    <row r="41" spans="1:10">
      <c r="A41" s="5">
        <v>200</v>
      </c>
      <c r="B41" s="17">
        <f>0.0082*196/209*'salaires 25%'!B41*1.04</f>
        <v>26.543869244019142</v>
      </c>
      <c r="C41" s="17">
        <f>0.0082*196/209*'salaires 25%'!C41*1.04</f>
        <v>27.271646315789479</v>
      </c>
      <c r="D41" s="17">
        <f>0.0082*196/209*'salaires 25%'!D41*1.04</f>
        <v>27.999423387559816</v>
      </c>
      <c r="E41" s="17">
        <f>0.0082*196/209*'salaires 25%'!E41*1.04</f>
        <v>28.735198009569384</v>
      </c>
      <c r="F41" s="17">
        <f>0.0082*196/209*'salaires 25%'!F41*1.04</f>
        <v>29.702901588516752</v>
      </c>
      <c r="G41" s="17">
        <f>0.0082*196/209*'salaires 25%'!G41*1.04</f>
        <v>30.678602717703352</v>
      </c>
      <c r="H41" s="17">
        <f>0.0082*196/209*'salaires 25%'!H41*1.04</f>
        <v>31.654303846889956</v>
      </c>
      <c r="I41" s="17">
        <f>0.0082*196/209*'salaires 25%'!I41*1.04</f>
        <v>32.022191157894746</v>
      </c>
      <c r="J41" s="17">
        <f>0.0082*196/209*'salaires 25%'!J41*1.04</f>
        <v>32.382080918660293</v>
      </c>
    </row>
    <row r="42" spans="1:10">
      <c r="A42" s="5">
        <v>205</v>
      </c>
      <c r="B42" s="17">
        <f>0.0082*196/209*'salaires 25%'!B42*1.04</f>
        <v>27.19966836363637</v>
      </c>
      <c r="C42" s="17">
        <f>0.0082*196/209*'salaires 25%'!C42*1.04</f>
        <v>27.943440535885173</v>
      </c>
      <c r="D42" s="17">
        <f>0.0082*196/209*'salaires 25%'!D42*1.04</f>
        <v>28.695210258373208</v>
      </c>
      <c r="E42" s="17">
        <f>0.0082*196/209*'salaires 25%'!E42*1.04</f>
        <v>29.446979980861247</v>
      </c>
      <c r="F42" s="17">
        <f>0.0082*196/209*'salaires 25%'!F42*1.04</f>
        <v>30.438676210526321</v>
      </c>
      <c r="G42" s="17">
        <f>0.0082*196/209*'salaires 25%'!G42*1.04</f>
        <v>31.438369990430626</v>
      </c>
      <c r="H42" s="17">
        <f>0.0082*196/209*'salaires 25%'!H42*1.04</f>
        <v>32.438063770334935</v>
      </c>
      <c r="I42" s="17">
        <f>0.0082*196/209*'salaires 25%'!I42*1.04</f>
        <v>32.813948631578953</v>
      </c>
      <c r="J42" s="17">
        <f>0.0082*196/209*'salaires 25%'!J42*1.04</f>
        <v>33.18983349282297</v>
      </c>
    </row>
    <row r="43" spans="1:10">
      <c r="A43" s="5">
        <v>210</v>
      </c>
      <c r="B43" s="17">
        <f>0.0082*196/209*'salaires 25%'!B43*1.04</f>
        <v>27.871462583732061</v>
      </c>
      <c r="C43" s="17">
        <f>0.0082*196/209*'salaires 25%'!C43*1.04</f>
        <v>28.639227406698566</v>
      </c>
      <c r="D43" s="17">
        <f>0.0082*196/209*'salaires 25%'!D43*1.04</f>
        <v>29.406992229665079</v>
      </c>
      <c r="E43" s="17">
        <f>0.0082*196/209*'salaires 25%'!E43*1.04</f>
        <v>30.174757052631584</v>
      </c>
      <c r="F43" s="17">
        <f>0.0082*196/209*'salaires 25%'!F43*1.04</f>
        <v>31.198443483253595</v>
      </c>
      <c r="G43" s="17">
        <f>0.0082*196/209*'salaires 25%'!G43*1.04</f>
        <v>32.222129913875605</v>
      </c>
      <c r="H43" s="17">
        <f>0.0082*196/209*'salaires 25%'!H43*1.04</f>
        <v>33.237818794258381</v>
      </c>
      <c r="I43" s="17">
        <f>0.0082*196/209*'salaires 25%'!I43*1.04</f>
        <v>33.62170120574163</v>
      </c>
      <c r="J43" s="17">
        <f>0.0082*196/209*'salaires 25%'!J43*1.04</f>
        <v>34.005583617224886</v>
      </c>
    </row>
    <row r="44" spans="1:10">
      <c r="A44" s="5">
        <v>215</v>
      </c>
      <c r="B44" s="17">
        <f>0.0082*196/209*'salaires 25%'!B44*1.04</f>
        <v>28.559251904306223</v>
      </c>
      <c r="C44" s="17">
        <f>0.0082*196/209*'salaires 25%'!C44*1.04</f>
        <v>29.343011827751202</v>
      </c>
      <c r="D44" s="17">
        <f>0.0082*196/209*'salaires 25%'!D44*1.04</f>
        <v>30.126771751196177</v>
      </c>
      <c r="E44" s="17">
        <f>0.0082*196/209*'salaires 25%'!E44*1.04</f>
        <v>30.910531674641152</v>
      </c>
      <c r="F44" s="17">
        <f>0.0082*196/209*'salaires 25%'!F44*1.04</f>
        <v>31.958210755980865</v>
      </c>
      <c r="G44" s="17">
        <f>0.0082*196/209*'salaires 25%'!G44*1.04</f>
        <v>33.005889837320581</v>
      </c>
      <c r="H44" s="17">
        <f>0.0082*196/209*'salaires 25%'!H44*1.04</f>
        <v>34.061566468899528</v>
      </c>
      <c r="I44" s="17">
        <f>0.0082*196/209*'salaires 25%'!I44*1.04</f>
        <v>34.453446430622016</v>
      </c>
      <c r="J44" s="17">
        <f>0.0082*196/209*'salaires 25%'!J44*1.04</f>
        <v>34.845326392344504</v>
      </c>
    </row>
    <row r="45" spans="1:10">
      <c r="A45" s="5">
        <v>220</v>
      </c>
      <c r="B45" s="17">
        <f>0.0082*196/209*'salaires 25%'!B45*1.04</f>
        <v>29.255038775119623</v>
      </c>
      <c r="C45" s="17">
        <f>0.0082*196/209*'salaires 25%'!C45*1.04</f>
        <v>30.062791349282303</v>
      </c>
      <c r="D45" s="17">
        <f>0.0082*196/209*'salaires 25%'!D45*1.04</f>
        <v>30.870543923444981</v>
      </c>
      <c r="E45" s="17">
        <f>0.0082*196/209*'salaires 25%'!E45*1.04</f>
        <v>31.670298947368426</v>
      </c>
      <c r="F45" s="17">
        <f>0.0082*196/209*'salaires 25%'!F45*1.04</f>
        <v>32.749968229665079</v>
      </c>
      <c r="G45" s="17">
        <f>0.0082*196/209*'salaires 25%'!G45*1.04</f>
        <v>33.821639961722489</v>
      </c>
      <c r="H45" s="17">
        <f>0.0082*196/209*'salaires 25%'!H45*1.04</f>
        <v>34.893311693779914</v>
      </c>
      <c r="I45" s="17">
        <f>0.0082*196/209*'salaires 25%'!I45*1.04</f>
        <v>35.293189205741633</v>
      </c>
      <c r="J45" s="17">
        <f>0.0082*196/209*'salaires 25%'!J45*1.04</f>
        <v>35.701064267942591</v>
      </c>
    </row>
    <row r="46" spans="1:10">
      <c r="A46" s="5">
        <v>225</v>
      </c>
      <c r="B46" s="17">
        <f>0.0082*196/209*'salaires 25%'!B46*1.04</f>
        <v>29.982815846889959</v>
      </c>
      <c r="C46" s="17">
        <f>0.0082*196/209*'salaires 25%'!C46*1.04</f>
        <v>30.814561071770338</v>
      </c>
      <c r="D46" s="17">
        <f>0.0082*196/209*'salaires 25%'!D46*1.04</f>
        <v>31.638308746411489</v>
      </c>
      <c r="E46" s="17">
        <f>0.0082*196/209*'salaires 25%'!E46*1.04</f>
        <v>32.462056421052637</v>
      </c>
      <c r="F46" s="17">
        <f>0.0082*196/209*'salaires 25%'!F46*1.04</f>
        <v>33.565718354066995</v>
      </c>
      <c r="G46" s="17">
        <f>0.0082*196/209*'salaires 25%'!G46*1.04</f>
        <v>34.661382736842107</v>
      </c>
      <c r="H46" s="17">
        <f>0.0082*196/209*'salaires 25%'!H46*1.04</f>
        <v>35.765044669856465</v>
      </c>
      <c r="I46" s="17">
        <f>0.0082*196/209*'salaires 25%'!I46*1.04</f>
        <v>36.172919732057423</v>
      </c>
      <c r="J46" s="17">
        <f>0.0082*196/209*'salaires 25%'!J46*1.04</f>
        <v>36.588792344497612</v>
      </c>
    </row>
    <row r="47" spans="1:10">
      <c r="A47" s="5">
        <v>230</v>
      </c>
      <c r="B47" s="17">
        <f>0.0082*196/209*'salaires 25%'!B47*1.04</f>
        <v>30.726588019138763</v>
      </c>
      <c r="C47" s="17">
        <f>0.0082*196/209*'salaires 25%'!C47*1.04</f>
        <v>31.574328344497612</v>
      </c>
      <c r="D47" s="17">
        <f>0.0082*196/209*'salaires 25%'!D47*1.04</f>
        <v>32.414071119617226</v>
      </c>
      <c r="E47" s="17">
        <f>0.0082*196/209*'salaires 25%'!E47*1.04</f>
        <v>33.261811444976082</v>
      </c>
      <c r="F47" s="17">
        <f>0.0082*196/209*'salaires 25%'!F47*1.04</f>
        <v>34.389466028708135</v>
      </c>
      <c r="G47" s="17">
        <f>0.0082*196/209*'salaires 25%'!G47*1.04</f>
        <v>35.517120612440195</v>
      </c>
      <c r="H47" s="17">
        <f>0.0082*196/209*'salaires 25%'!H47*1.04</f>
        <v>36.644775196172262</v>
      </c>
      <c r="I47" s="17">
        <f>0.0082*196/209*'salaires 25%'!I47*1.04</f>
        <v>37.068645358851676</v>
      </c>
      <c r="J47" s="17">
        <f>0.0082*196/209*'salaires 25%'!J47*1.04</f>
        <v>37.492515521531104</v>
      </c>
    </row>
    <row r="48" spans="1:10">
      <c r="A48" s="5">
        <v>235</v>
      </c>
      <c r="B48" s="17">
        <f>0.0082*196/209*'salaires 25%'!B48*1.04</f>
        <v>31.494352842105268</v>
      </c>
      <c r="C48" s="17">
        <f>0.0082*196/209*'salaires 25%'!C48*1.04</f>
        <v>32.358088267942591</v>
      </c>
      <c r="D48" s="17">
        <f>0.0082*196/209*'salaires 25%'!D48*1.04</f>
        <v>33.221823693779911</v>
      </c>
      <c r="E48" s="17">
        <f>0.0082*196/209*'salaires 25%'!E48*1.04</f>
        <v>34.093556669856461</v>
      </c>
      <c r="F48" s="17">
        <f>0.0082*196/209*'salaires 25%'!F48*1.04</f>
        <v>35.245203904306223</v>
      </c>
      <c r="G48" s="17">
        <f>0.0082*196/209*'salaires 25%'!G48*1.04</f>
        <v>36.404848688995223</v>
      </c>
      <c r="H48" s="17">
        <f>0.0082*196/209*'salaires 25%'!H48*1.04</f>
        <v>37.556495923444984</v>
      </c>
      <c r="I48" s="17">
        <f>0.0082*196/209*'salaires 25%'!I48*1.04</f>
        <v>37.996361186602883</v>
      </c>
      <c r="J48" s="17">
        <f>0.0082*196/209*'salaires 25%'!J48*1.04</f>
        <v>38.428228899521542</v>
      </c>
    </row>
    <row r="49" spans="1:10">
      <c r="A49" s="5">
        <v>240</v>
      </c>
      <c r="B49" s="17">
        <f>0.0082*196/209*'salaires 25%'!B49*1.04</f>
        <v>32.462056421052637</v>
      </c>
      <c r="C49" s="17">
        <f>0.0082*196/209*'salaires 25%'!C49*1.04</f>
        <v>33.357782047846896</v>
      </c>
      <c r="D49" s="17">
        <f>0.0082*196/209*'salaires 25%'!D49*1.04</f>
        <v>34.245510124401918</v>
      </c>
      <c r="E49" s="17">
        <f>0.0082*196/209*'salaires 25%'!E49*1.04</f>
        <v>35.141235751196177</v>
      </c>
      <c r="F49" s="17">
        <f>0.0082*196/209*'salaires 25%'!F49*1.04</f>
        <v>36.332870736842111</v>
      </c>
      <c r="G49" s="17">
        <f>0.0082*196/209*'salaires 25%'!G49*1.04</f>
        <v>37.524505722488051</v>
      </c>
      <c r="H49" s="17">
        <f>0.0082*196/209*'salaires 25%'!H49*1.04</f>
        <v>38.716140708133977</v>
      </c>
      <c r="I49" s="17">
        <f>0.0082*196/209*'salaires 25%'!I49*1.04</f>
        <v>39.164003521531107</v>
      </c>
      <c r="J49" s="17">
        <f>0.0082*196/209*'salaires 25%'!J49*1.04</f>
        <v>39.611866334928237</v>
      </c>
    </row>
    <row r="50" spans="1:10">
      <c r="A50" s="5">
        <v>245</v>
      </c>
      <c r="B50" s="17">
        <f>0.0082*196/209*'salaires 25%'!B50*1.04</f>
        <v>33.253813894736851</v>
      </c>
      <c r="C50" s="17">
        <f>0.0082*196/209*'salaires 25%'!C50*1.04</f>
        <v>34.173532172248812</v>
      </c>
      <c r="D50" s="17">
        <f>0.0082*196/209*'salaires 25%'!D50*1.04</f>
        <v>35.085252899521535</v>
      </c>
      <c r="E50" s="17">
        <f>0.0082*196/209*'salaires 25%'!E50*1.04</f>
        <v>36.004971177033497</v>
      </c>
      <c r="F50" s="17">
        <f>0.0082*196/209*'salaires 25%'!F50*1.04</f>
        <v>37.220598813397132</v>
      </c>
      <c r="G50" s="17">
        <f>0.0082*196/209*'salaires 25%'!G50*1.04</f>
        <v>38.444224000000006</v>
      </c>
      <c r="H50" s="17">
        <f>0.0082*196/209*'salaires 25%'!H50*1.04</f>
        <v>39.659851636363641</v>
      </c>
      <c r="I50" s="17">
        <f>0.0082*196/209*'salaires 25%'!I50*1.04</f>
        <v>40.123709550239241</v>
      </c>
      <c r="J50" s="17">
        <f>0.0082*196/209*'salaires 25%'!J50*1.04</f>
        <v>40.579569913875602</v>
      </c>
    </row>
    <row r="51" spans="1:10">
      <c r="A51" s="5">
        <v>250</v>
      </c>
      <c r="B51" s="17">
        <f>0.0082*196/209*'salaires 25%'!B51*1.04</f>
        <v>34.077561569377998</v>
      </c>
      <c r="C51" s="17">
        <f>0.0082*196/209*'salaires 25%'!C51*1.04</f>
        <v>35.013274947368423</v>
      </c>
      <c r="D51" s="17">
        <f>0.0082*196/209*'salaires 25%'!D51*1.04</f>
        <v>35.956985875598093</v>
      </c>
      <c r="E51" s="17">
        <f>0.0082*196/209*'salaires 25%'!E51*1.04</f>
        <v>36.892699253588525</v>
      </c>
      <c r="F51" s="17">
        <f>0.0082*196/209*'salaires 25%'!F51*1.04</f>
        <v>38.1403170909091</v>
      </c>
      <c r="G51" s="17">
        <f>0.0082*196/209*'salaires 25%'!G51*1.04</f>
        <v>39.395932478468907</v>
      </c>
      <c r="H51" s="17">
        <f>0.0082*196/209*'salaires 25%'!H51*1.04</f>
        <v>40.643550315789483</v>
      </c>
      <c r="I51" s="17">
        <f>0.0082*196/209*'salaires 25%'!I51*1.04</f>
        <v>41.115405779904314</v>
      </c>
      <c r="J51" s="17">
        <f>0.0082*196/209*'salaires 25%'!J51*1.04</f>
        <v>41.579263693779914</v>
      </c>
    </row>
    <row r="52" spans="1:10">
      <c r="A52" s="5">
        <v>255</v>
      </c>
      <c r="B52" s="17">
        <f>0.0082*196/209*'salaires 25%'!B52*1.04</f>
        <v>34.925301894736847</v>
      </c>
      <c r="C52" s="17">
        <f>0.0082*196/209*'salaires 25%'!C52*1.04</f>
        <v>35.885007923444981</v>
      </c>
      <c r="D52" s="17">
        <f>0.0082*196/209*'salaires 25%'!D52*1.04</f>
        <v>36.844713952153114</v>
      </c>
      <c r="E52" s="17">
        <f>0.0082*196/209*'salaires 25%'!E52*1.04</f>
        <v>37.804419980861248</v>
      </c>
      <c r="F52" s="17">
        <f>0.0082*196/209*'salaires 25%'!F52*1.04</f>
        <v>39.084028019138763</v>
      </c>
      <c r="G52" s="17">
        <f>0.0082*196/209*'salaires 25%'!G52*1.04</f>
        <v>40.371633607655511</v>
      </c>
      <c r="H52" s="17">
        <f>0.0082*196/209*'salaires 25%'!H52*1.04</f>
        <v>41.65124164593302</v>
      </c>
      <c r="I52" s="17">
        <f>0.0082*196/209*'salaires 25%'!I52*1.04</f>
        <v>42.13109466028709</v>
      </c>
      <c r="J52" s="17">
        <f>0.0082*196/209*'salaires 25%'!J52*1.04</f>
        <v>42.610947674641153</v>
      </c>
    </row>
    <row r="53" spans="1:10">
      <c r="A53" s="5">
        <v>260</v>
      </c>
      <c r="B53" s="17">
        <f>0.0082*196/209*'salaires 25%'!B53*1.04</f>
        <v>35.789037320574174</v>
      </c>
      <c r="C53" s="17">
        <f>0.0082*196/209*'salaires 25%'!C53*1.04</f>
        <v>36.772736000000002</v>
      </c>
      <c r="D53" s="17">
        <f>0.0082*196/209*'salaires 25%'!D53*1.04</f>
        <v>37.756434679425844</v>
      </c>
      <c r="E53" s="17">
        <f>0.0082*196/209*'salaires 25%'!E53*1.04</f>
        <v>38.740133358851686</v>
      </c>
      <c r="F53" s="17">
        <f>0.0082*196/209*'salaires 25%'!F53*1.04</f>
        <v>40.051731598086135</v>
      </c>
      <c r="G53" s="17">
        <f>0.0082*196/209*'salaires 25%'!G53*1.04</f>
        <v>41.371327387559816</v>
      </c>
      <c r="H53" s="17">
        <f>0.0082*196/209*'salaires 25%'!H53*1.04</f>
        <v>42.682925626794265</v>
      </c>
      <c r="I53" s="17">
        <f>0.0082*196/209*'salaires 25%'!I53*1.04</f>
        <v>43.170776191387567</v>
      </c>
      <c r="J53" s="17">
        <f>0.0082*196/209*'salaires 25%'!J53*1.04</f>
        <v>43.6666243062201</v>
      </c>
    </row>
    <row r="54" spans="1:10">
      <c r="A54" s="5">
        <v>265</v>
      </c>
      <c r="B54" s="17">
        <f>0.0082*196/209*'salaires 25%'!B54*1.04</f>
        <v>36.676765397129195</v>
      </c>
      <c r="C54" s="17">
        <f>0.0082*196/209*'salaires 25%'!C54*1.04</f>
        <v>37.684456727272739</v>
      </c>
      <c r="D54" s="17">
        <f>0.0082*196/209*'salaires 25%'!D54*1.04</f>
        <v>38.692148057416269</v>
      </c>
      <c r="E54" s="17">
        <f>0.0082*196/209*'salaires 25%'!E54*1.04</f>
        <v>39.699839387559813</v>
      </c>
      <c r="F54" s="17">
        <f>0.0082*196/209*'salaires 25%'!F54*1.04</f>
        <v>41.051425377990434</v>
      </c>
      <c r="G54" s="17">
        <f>0.0082*196/209*'salaires 25%'!G54*1.04</f>
        <v>42.39501381818183</v>
      </c>
      <c r="H54" s="17">
        <f>0.0082*196/209*'salaires 25%'!H54*1.04</f>
        <v>43.738602258373213</v>
      </c>
      <c r="I54" s="17">
        <f>0.0082*196/209*'salaires 25%'!I54*1.04</f>
        <v>44.242447923444985</v>
      </c>
      <c r="J54" s="17">
        <f>0.0082*196/209*'salaires 25%'!J54*1.04</f>
        <v>44.74629358851675</v>
      </c>
    </row>
    <row r="55" spans="1:10">
      <c r="A55" s="5">
        <v>270</v>
      </c>
      <c r="B55" s="17">
        <f>0.0082*196/209*'salaires 25%'!B55*1.04</f>
        <v>37.580488574162686</v>
      </c>
      <c r="C55" s="17">
        <f>0.0082*196/209*'salaires 25%'!C55*1.04</f>
        <v>38.612172555023932</v>
      </c>
      <c r="D55" s="17">
        <f>0.0082*196/209*'salaires 25%'!D55*1.04</f>
        <v>39.643856535885178</v>
      </c>
      <c r="E55" s="17">
        <f>0.0082*196/209*'salaires 25%'!E55*1.04</f>
        <v>40.683538066985655</v>
      </c>
      <c r="F55" s="17">
        <f>0.0082*196/209*'salaires 25%'!F55*1.04</f>
        <v>42.059116708133978</v>
      </c>
      <c r="G55" s="17">
        <f>0.0082*196/209*'salaires 25%'!G55*1.04</f>
        <v>43.442692899521539</v>
      </c>
      <c r="H55" s="17">
        <f>0.0082*196/209*'salaires 25%'!H55*1.04</f>
        <v>44.818271540669862</v>
      </c>
      <c r="I55" s="17">
        <f>0.0082*196/209*'salaires 25%'!I55*1.04</f>
        <v>45.338112306220097</v>
      </c>
      <c r="J55" s="17">
        <f>0.0082*196/209*'salaires 25%'!J55*1.04</f>
        <v>45.849955521531108</v>
      </c>
    </row>
    <row r="56" spans="1:10">
      <c r="A56" s="5">
        <v>275</v>
      </c>
      <c r="B56" s="17">
        <f>0.0082*196/209*'salaires 25%'!B56*1.04</f>
        <v>38.500206851674648</v>
      </c>
      <c r="C56" s="17">
        <f>0.0082*196/209*'salaires 25%'!C56*1.04</f>
        <v>39.563881033492827</v>
      </c>
      <c r="D56" s="17">
        <f>0.0082*196/209*'salaires 25%'!D56*1.04</f>
        <v>40.619557665071774</v>
      </c>
      <c r="E56" s="17">
        <f>0.0082*196/209*'salaires 25%'!E56*1.04</f>
        <v>41.68323184688996</v>
      </c>
      <c r="F56" s="17">
        <f>0.0082*196/209*'salaires 25%'!F56*1.04</f>
        <v>43.098798239234455</v>
      </c>
      <c r="G56" s="17">
        <f>0.0082*196/209*'salaires 25%'!G56*1.04</f>
        <v>44.506367081339718</v>
      </c>
      <c r="H56" s="17">
        <f>0.0082*196/209*'salaires 25%'!H56*1.04</f>
        <v>45.921933473684213</v>
      </c>
      <c r="I56" s="17">
        <f>0.0082*196/209*'salaires 25%'!I56*1.04</f>
        <v>46.449771789473694</v>
      </c>
      <c r="J56" s="17">
        <f>0.0082*196/209*'salaires 25%'!J56*1.04</f>
        <v>46.985607655502406</v>
      </c>
    </row>
    <row r="57" spans="1:10">
      <c r="A57" s="5">
        <v>280</v>
      </c>
      <c r="B57" s="17">
        <f>0.0082*196/209*'salaires 25%'!B57*1.04</f>
        <v>39.459912880382781</v>
      </c>
      <c r="C57" s="17">
        <f>0.0082*196/209*'salaires 25%'!C57*1.04</f>
        <v>40.53958216267943</v>
      </c>
      <c r="D57" s="17">
        <f>0.0082*196/209*'salaires 25%'!D57*1.04</f>
        <v>41.627248995215318</v>
      </c>
      <c r="E57" s="17">
        <f>0.0082*196/209*'salaires 25%'!E57*1.04</f>
        <v>42.714915827751206</v>
      </c>
      <c r="F57" s="17">
        <f>0.0082*196/209*'salaires 25%'!F57*1.04</f>
        <v>44.162472421052634</v>
      </c>
      <c r="G57" s="17">
        <f>0.0082*196/209*'salaires 25%'!G57*1.04</f>
        <v>45.610029014354069</v>
      </c>
      <c r="H57" s="17">
        <f>0.0082*196/209*'salaires 25%'!H57*1.04</f>
        <v>47.057585607655511</v>
      </c>
      <c r="I57" s="17">
        <f>0.0082*196/209*'salaires 25%'!I57*1.04</f>
        <v>47.601419023923455</v>
      </c>
      <c r="J57" s="17">
        <f>0.0082*196/209*'salaires 25%'!J57*1.04</f>
        <v>48.145252440191399</v>
      </c>
    </row>
    <row r="58" spans="1:10">
      <c r="A58" s="5">
        <v>285</v>
      </c>
      <c r="B58" s="17">
        <f>0.0082*196/209*'salaires 25%'!B58*1.04</f>
        <v>40.347640956937809</v>
      </c>
      <c r="C58" s="17">
        <f>0.0082*196/209*'salaires 25%'!C58*1.04</f>
        <v>41.459300440191392</v>
      </c>
      <c r="D58" s="17">
        <f>0.0082*196/209*'salaires 25%'!D58*1.04</f>
        <v>42.570959923444988</v>
      </c>
      <c r="E58" s="17">
        <f>0.0082*196/209*'salaires 25%'!E58*1.04</f>
        <v>43.682619406698571</v>
      </c>
      <c r="F58" s="17">
        <f>0.0082*196/209*'salaires 25%'!F58*1.04</f>
        <v>45.162166200956946</v>
      </c>
      <c r="G58" s="17">
        <f>0.0082*196/209*'salaires 25%'!G58*1.04</f>
        <v>46.641712995215315</v>
      </c>
      <c r="H58" s="17">
        <f>0.0082*196/209*'salaires 25%'!H58*1.04</f>
        <v>48.12125978947369</v>
      </c>
      <c r="I58" s="17">
        <f>0.0082*196/209*'salaires 25%'!I58*1.04</f>
        <v>48.681088306220104</v>
      </c>
      <c r="J58" s="17">
        <f>0.0082*196/209*'salaires 25%'!J58*1.04</f>
        <v>49.23291927272728</v>
      </c>
    </row>
    <row r="59" spans="1:10">
      <c r="A59" s="5">
        <v>290</v>
      </c>
      <c r="B59" s="17">
        <f>0.0082*196/209*'salaires 25%'!B59*1.04</f>
        <v>41.259361684210532</v>
      </c>
      <c r="C59" s="17">
        <f>0.0082*196/209*'salaires 25%'!C59*1.04</f>
        <v>42.39501381818183</v>
      </c>
      <c r="D59" s="17">
        <f>0.0082*196/209*'salaires 25%'!D59*1.04</f>
        <v>43.530665952153115</v>
      </c>
      <c r="E59" s="17">
        <f>0.0082*196/209*'salaires 25%'!E59*1.04</f>
        <v>44.666318086124413</v>
      </c>
      <c r="F59" s="17">
        <f>0.0082*196/209*'salaires 25%'!F59*1.04</f>
        <v>46.177855081339722</v>
      </c>
      <c r="G59" s="17">
        <f>0.0082*196/209*'salaires 25%'!G59*1.04</f>
        <v>47.697389626794262</v>
      </c>
      <c r="H59" s="17">
        <f>0.0082*196/209*'salaires 25%'!H59*1.04</f>
        <v>49.208926622009578</v>
      </c>
      <c r="I59" s="17">
        <f>0.0082*196/209*'salaires 25%'!I59*1.04</f>
        <v>49.776752688995224</v>
      </c>
      <c r="J59" s="17">
        <f>0.0082*196/209*'salaires 25%'!J59*1.04</f>
        <v>50.344578755980869</v>
      </c>
    </row>
    <row r="60" spans="1:10">
      <c r="A60" s="5">
        <v>295</v>
      </c>
      <c r="B60" s="17">
        <f>0.0082*196/209*'salaires 25%'!B60*1.04</f>
        <v>42.171082411483262</v>
      </c>
      <c r="C60" s="17">
        <f>0.0082*196/209*'salaires 25%'!C60*1.04</f>
        <v>43.338724746411494</v>
      </c>
      <c r="D60" s="17">
        <f>0.0082*196/209*'salaires 25%'!D60*1.04</f>
        <v>44.498369531100487</v>
      </c>
      <c r="E60" s="17">
        <f>0.0082*196/209*'salaires 25%'!E60*1.04</f>
        <v>45.658014315789487</v>
      </c>
      <c r="F60" s="17">
        <f>0.0082*196/209*'salaires 25%'!F60*1.04</f>
        <v>47.201541511961729</v>
      </c>
      <c r="G60" s="17">
        <f>0.0082*196/209*'salaires 25%'!G60*1.04</f>
        <v>48.753066258373217</v>
      </c>
      <c r="H60" s="17">
        <f>0.0082*196/209*'salaires 25%'!H60*1.04</f>
        <v>50.296593454545459</v>
      </c>
      <c r="I60" s="17">
        <f>0.0082*196/209*'salaires 25%'!I60*1.04</f>
        <v>50.880414622009575</v>
      </c>
      <c r="J60" s="17">
        <f>0.0082*196/209*'salaires 25%'!J60*1.04</f>
        <v>51.456238239234459</v>
      </c>
    </row>
    <row r="61" spans="1:10">
      <c r="A61" s="5">
        <v>300</v>
      </c>
      <c r="B61" s="17">
        <f>0.0082*196/209*'salaires 25%'!B61*1.04</f>
        <v>43.114793339712925</v>
      </c>
      <c r="C61" s="17">
        <f>0.0082*196/209*'salaires 25%'!C61*1.04</f>
        <v>44.29843077511962</v>
      </c>
      <c r="D61" s="17">
        <f>0.0082*196/209*'salaires 25%'!D61*1.04</f>
        <v>45.482068210526322</v>
      </c>
      <c r="E61" s="17">
        <f>0.0082*196/209*'salaires 25%'!E61*1.04</f>
        <v>46.673703196172262</v>
      </c>
      <c r="F61" s="17">
        <f>0.0082*196/209*'salaires 25%'!F61*1.04</f>
        <v>48.249220593301445</v>
      </c>
      <c r="G61" s="17">
        <f>0.0082*196/209*'salaires 25%'!G61*1.04</f>
        <v>49.832735540669866</v>
      </c>
      <c r="H61" s="17">
        <f>0.0082*196/209*'salaires 25%'!H61*1.04</f>
        <v>51.416250488038287</v>
      </c>
      <c r="I61" s="17">
        <f>0.0082*196/209*'salaires 25%'!I61*1.04</f>
        <v>52.008069205741634</v>
      </c>
      <c r="J61" s="17">
        <f>0.0082*196/209*'salaires 25%'!J61*1.04</f>
        <v>52.599887923444989</v>
      </c>
    </row>
    <row r="62" spans="1:10">
      <c r="A62" s="5">
        <v>305</v>
      </c>
      <c r="B62" s="17">
        <f>0.0082*196/209*'salaires 25%'!B62*1.04</f>
        <v>44.074499368421058</v>
      </c>
      <c r="C62" s="17">
        <f>0.0082*196/209*'salaires 25%'!C62*1.04</f>
        <v>45.290127004784694</v>
      </c>
      <c r="D62" s="17">
        <f>0.0082*196/209*'salaires 25%'!D62*1.04</f>
        <v>46.497757090909097</v>
      </c>
      <c r="E62" s="17">
        <f>0.0082*196/209*'salaires 25%'!E62*1.04</f>
        <v>47.713384727272739</v>
      </c>
      <c r="F62" s="17">
        <f>0.0082*196/209*'salaires 25%'!F62*1.04</f>
        <v>49.328889875598101</v>
      </c>
      <c r="G62" s="17">
        <f>0.0082*196/209*'salaires 25%'!G62*1.04</f>
        <v>50.952392574162694</v>
      </c>
      <c r="H62" s="17">
        <f>0.0082*196/209*'salaires 25%'!H62*1.04</f>
        <v>52.567897722488041</v>
      </c>
      <c r="I62" s="17">
        <f>0.0082*196/209*'salaires 25%'!I62*1.04</f>
        <v>53.175711540669866</v>
      </c>
      <c r="J62" s="17">
        <f>0.0082*196/209*'salaires 25%'!J62*1.04</f>
        <v>53.775527808612452</v>
      </c>
    </row>
    <row r="63" spans="1:10">
      <c r="A63" s="5">
        <v>310</v>
      </c>
      <c r="B63" s="17">
        <f>0.0082*196/209*'salaires 25%'!B63*1.04</f>
        <v>45.058198047846901</v>
      </c>
      <c r="C63" s="17">
        <f>0.0082*196/209*'salaires 25%'!C63*1.04</f>
        <v>46.297818334928238</v>
      </c>
      <c r="D63" s="17">
        <f>0.0082*196/209*'salaires 25%'!D63*1.04</f>
        <v>47.537438622009574</v>
      </c>
      <c r="E63" s="17">
        <f>0.0082*196/209*'salaires 25%'!E63*1.04</f>
        <v>48.777058909090918</v>
      </c>
      <c r="F63" s="17">
        <f>0.0082*196/209*'salaires 25%'!F63*1.04</f>
        <v>50.432551808612452</v>
      </c>
      <c r="G63" s="17">
        <f>0.0082*196/209*'salaires 25%'!G63*1.04</f>
        <v>52.080047157894747</v>
      </c>
      <c r="H63" s="17">
        <f>0.0082*196/209*'salaires 25%'!H63*1.04</f>
        <v>53.735540057416273</v>
      </c>
      <c r="I63" s="17">
        <f>0.0082*196/209*'salaires 25%'!I63*1.04</f>
        <v>54.359348976076568</v>
      </c>
      <c r="J63" s="17">
        <f>0.0082*196/209*'salaires 25%'!J63*1.04</f>
        <v>54.975160344497617</v>
      </c>
    </row>
    <row r="64" spans="1:10">
      <c r="A64" s="5">
        <v>315</v>
      </c>
      <c r="B64" s="17">
        <f>0.0082*196/209*'salaires 25%'!B64*1.04</f>
        <v>46.065889377990437</v>
      </c>
      <c r="C64" s="17">
        <f>0.0082*196/209*'salaires 25%'!C64*1.04</f>
        <v>47.329502315789483</v>
      </c>
      <c r="D64" s="17">
        <f>0.0082*196/209*'salaires 25%'!D64*1.04</f>
        <v>48.60111280382776</v>
      </c>
      <c r="E64" s="17">
        <f>0.0082*196/209*'salaires 25%'!E64*1.04</f>
        <v>49.864725741626799</v>
      </c>
      <c r="F64" s="17">
        <f>0.0082*196/209*'salaires 25%'!F64*1.04</f>
        <v>51.560206392344512</v>
      </c>
      <c r="G64" s="17">
        <f>0.0082*196/209*'salaires 25%'!G64*1.04</f>
        <v>53.247689492822971</v>
      </c>
      <c r="H64" s="17">
        <f>0.0082*196/209*'salaires 25%'!H64*1.04</f>
        <v>54.935172593301445</v>
      </c>
      <c r="I64" s="17">
        <f>0.0082*196/209*'salaires 25%'!I64*1.04</f>
        <v>55.574976612440203</v>
      </c>
      <c r="J64" s="17">
        <f>0.0082*196/209*'salaires 25%'!J64*1.04</f>
        <v>56.206783081339722</v>
      </c>
    </row>
    <row r="65" spans="1:10">
      <c r="A65" s="5">
        <v>320</v>
      </c>
      <c r="B65" s="17">
        <f>0.0082*196/209*'salaires 25%'!B65*1.04</f>
        <v>47.105570909090915</v>
      </c>
      <c r="C65" s="17">
        <f>0.0082*196/209*'salaires 25%'!C65*1.04</f>
        <v>48.401174047846894</v>
      </c>
      <c r="D65" s="17">
        <f>0.0082*196/209*'salaires 25%'!D65*1.04</f>
        <v>49.69677718660288</v>
      </c>
      <c r="E65" s="17">
        <f>0.0082*196/209*'salaires 25%'!E65*1.04</f>
        <v>50.992380325358859</v>
      </c>
      <c r="F65" s="17">
        <f>0.0082*196/209*'salaires 25%'!F65*1.04</f>
        <v>52.719851177033505</v>
      </c>
      <c r="G65" s="17">
        <f>0.0082*196/209*'salaires 25%'!G65*1.04</f>
        <v>54.447322028708143</v>
      </c>
      <c r="H65" s="17">
        <f>0.0082*196/209*'salaires 25%'!H65*1.04</f>
        <v>56.18279043062202</v>
      </c>
      <c r="I65" s="17">
        <f>0.0082*196/209*'salaires 25%'!I65*1.04</f>
        <v>56.830592000000003</v>
      </c>
      <c r="J65" s="17">
        <f>0.0082*196/209*'salaires 25%'!J65*1.04</f>
        <v>57.478393569377999</v>
      </c>
    </row>
    <row r="66" spans="1:10">
      <c r="A66" s="5">
        <v>325</v>
      </c>
      <c r="B66" s="17">
        <f>0.0082*196/209*'salaires 25%'!B66*1.04</f>
        <v>48.129257339712922</v>
      </c>
      <c r="C66" s="17">
        <f>0.0082*196/209*'salaires 25%'!C66*1.04</f>
        <v>49.456850679425841</v>
      </c>
      <c r="D66" s="17">
        <f>0.0082*196/209*'salaires 25%'!D66*1.04</f>
        <v>50.776446468899529</v>
      </c>
      <c r="E66" s="17">
        <f>0.0082*196/209*'salaires 25%'!E66*1.04</f>
        <v>52.104039808612448</v>
      </c>
      <c r="F66" s="17">
        <f>0.0082*196/209*'salaires 25%'!F66*1.04</f>
        <v>53.871498411483259</v>
      </c>
      <c r="G66" s="17">
        <f>0.0082*196/209*'salaires 25%'!G66*1.04</f>
        <v>55.630959464114838</v>
      </c>
      <c r="H66" s="17">
        <f>0.0082*196/209*'salaires 25%'!H66*1.04</f>
        <v>57.398418066985656</v>
      </c>
      <c r="I66" s="17">
        <f>0.0082*196/209*'salaires 25%'!I66*1.04</f>
        <v>58.062214736842115</v>
      </c>
      <c r="J66" s="17">
        <f>0.0082*196/209*'salaires 25%'!J66*1.04</f>
        <v>58.726011406698575</v>
      </c>
    </row>
    <row r="67" spans="1:10">
      <c r="A67" s="5">
        <v>330</v>
      </c>
      <c r="B67" s="17">
        <f>0.0082*196/209*'salaires 25%'!B67*1.04</f>
        <v>49.176936421052645</v>
      </c>
      <c r="C67" s="17">
        <f>0.0082*196/209*'salaires 25%'!C67*1.04</f>
        <v>50.528522411483266</v>
      </c>
      <c r="D67" s="17">
        <f>0.0082*196/209*'salaires 25%'!D67*1.04</f>
        <v>51.880108401913887</v>
      </c>
      <c r="E67" s="17">
        <f>0.0082*196/209*'salaires 25%'!E67*1.04</f>
        <v>53.231694392344508</v>
      </c>
      <c r="F67" s="17">
        <f>0.0082*196/209*'salaires 25%'!F67*1.04</f>
        <v>55.039140746411491</v>
      </c>
      <c r="G67" s="17">
        <f>0.0082*196/209*'salaires 25%'!G67*1.04</f>
        <v>56.84658710047848</v>
      </c>
      <c r="H67" s="17">
        <f>0.0082*196/209*'salaires 25%'!H67*1.04</f>
        <v>58.646035904306231</v>
      </c>
      <c r="I67" s="17">
        <f>0.0082*196/209*'salaires 25%'!I67*1.04</f>
        <v>59.325827674641154</v>
      </c>
      <c r="J67" s="17">
        <f>0.0082*196/209*'salaires 25%'!J67*1.04</f>
        <v>60.005619444976084</v>
      </c>
    </row>
    <row r="68" spans="1:10">
      <c r="A68" s="5">
        <v>340</v>
      </c>
      <c r="B68" s="17">
        <f>0.0082*196/209*'salaires 25%'!B68*1.04</f>
        <v>50.384566507177041</v>
      </c>
      <c r="C68" s="17">
        <f>0.0082*196/209*'salaires 25%'!C68*1.04</f>
        <v>51.776140248803834</v>
      </c>
      <c r="D68" s="17">
        <f>0.0082*196/209*'salaires 25%'!D68*1.04</f>
        <v>53.159716440191403</v>
      </c>
      <c r="E68" s="17">
        <f>0.0082*196/209*'salaires 25%'!E68*1.04</f>
        <v>54.543292631578957</v>
      </c>
      <c r="F68" s="17">
        <f>0.0082*196/209*'salaires 25%'!F68*1.04</f>
        <v>56.390726736842112</v>
      </c>
      <c r="G68" s="17">
        <f>0.0082*196/209*'salaires 25%'!G68*1.04</f>
        <v>58.246158392344505</v>
      </c>
      <c r="H68" s="17">
        <f>0.0082*196/209*'salaires 25%'!H68*1.04</f>
        <v>60.093592497607666</v>
      </c>
      <c r="I68" s="17">
        <f>0.0082*196/209*'salaires 25%'!I68*1.04</f>
        <v>60.789379368421059</v>
      </c>
      <c r="J68" s="17">
        <f>0.0082*196/209*'salaires 25%'!J68*1.04</f>
        <v>61.477168688995228</v>
      </c>
    </row>
    <row r="69" spans="1:10">
      <c r="A69" s="5">
        <v>350</v>
      </c>
      <c r="B69" s="17">
        <f>0.0082*196/209*'salaires 25%'!B69*1.04</f>
        <v>51.504223540669862</v>
      </c>
      <c r="C69" s="17">
        <f>0.0082*196/209*'salaires 25%'!C69*1.04</f>
        <v>52.919789933014364</v>
      </c>
      <c r="D69" s="17">
        <f>0.0082*196/209*'salaires 25%'!D69*1.04</f>
        <v>54.335356325358866</v>
      </c>
      <c r="E69" s="17">
        <f>0.0082*196/209*'salaires 25%'!E69*1.04</f>
        <v>55.758920267942592</v>
      </c>
      <c r="F69" s="17">
        <f>0.0082*196/209*'salaires 25%'!F69*1.04</f>
        <v>57.646342124401926</v>
      </c>
      <c r="G69" s="17">
        <f>0.0082*196/209*'salaires 25%'!G69*1.04</f>
        <v>59.533763980861252</v>
      </c>
      <c r="H69" s="17">
        <f>0.0082*196/209*'salaires 25%'!H69*1.04</f>
        <v>61.429183387559824</v>
      </c>
      <c r="I69" s="17">
        <f>0.0082*196/209*'salaires 25%'!I69*1.04</f>
        <v>62.132967808612449</v>
      </c>
      <c r="J69" s="17">
        <f>0.0082*196/209*'salaires 25%'!J69*1.04</f>
        <v>62.844749779904312</v>
      </c>
    </row>
    <row r="70" spans="1:10">
      <c r="A70" s="5">
        <v>355</v>
      </c>
      <c r="B70" s="17">
        <f>0.0082*196/209*'salaires 25%'!B70*1.04</f>
        <v>52.687860976076564</v>
      </c>
      <c r="C70" s="17">
        <f>0.0082*196/209*'salaires 25%'!C70*1.04</f>
        <v>54.135417569377999</v>
      </c>
      <c r="D70" s="17">
        <f>0.0082*196/209*'salaires 25%'!D70*1.04</f>
        <v>55.582974162679434</v>
      </c>
      <c r="E70" s="17">
        <f>0.0082*196/209*'salaires 25%'!E70*1.04</f>
        <v>57.038528306220108</v>
      </c>
      <c r="F70" s="17">
        <f>0.0082*196/209*'salaires 25%'!F70*1.04</f>
        <v>58.965937913875607</v>
      </c>
      <c r="G70" s="17">
        <f>0.0082*196/209*'salaires 25%'!G70*1.04</f>
        <v>60.901345071770344</v>
      </c>
      <c r="H70" s="17">
        <f>0.0082*196/209*'salaires 25%'!H70*1.04</f>
        <v>62.83675222966508</v>
      </c>
      <c r="I70" s="17">
        <f>0.0082*196/209*'salaires 25%'!I70*1.04</f>
        <v>63.564529301435414</v>
      </c>
      <c r="J70" s="17">
        <f>0.0082*196/209*'salaires 25%'!J70*1.04</f>
        <v>64.284308822966509</v>
      </c>
    </row>
    <row r="71" spans="1:10">
      <c r="A71" s="5">
        <v>360</v>
      </c>
      <c r="B71" s="17">
        <f>0.0082*196/209*'salaires 25%'!B71*1.04</f>
        <v>53.903488612440206</v>
      </c>
      <c r="C71" s="17">
        <f>0.0082*196/209*'salaires 25%'!C71*1.04</f>
        <v>55.383035406698575</v>
      </c>
      <c r="D71" s="17">
        <f>0.0082*196/209*'salaires 25%'!D71*1.04</f>
        <v>56.870579751196182</v>
      </c>
      <c r="E71" s="17">
        <f>0.0082*196/209*'salaires 25%'!E71*1.04</f>
        <v>58.350126545454557</v>
      </c>
      <c r="F71" s="17">
        <f>0.0082*196/209*'salaires 25%'!F71*1.04</f>
        <v>60.333519004784698</v>
      </c>
      <c r="G71" s="17">
        <f>0.0082*196/209*'salaires 25%'!G71*1.04</f>
        <v>62.308913913875614</v>
      </c>
      <c r="H71" s="17">
        <f>0.0082*196/209*'salaires 25%'!H71*1.04</f>
        <v>64.284308822966509</v>
      </c>
      <c r="I71" s="17">
        <f>0.0082*196/209*'salaires 25%'!I71*1.04</f>
        <v>65.028080995215319</v>
      </c>
      <c r="J71" s="17">
        <f>0.0082*196/209*'salaires 25%'!J71*1.04</f>
        <v>65.77185316746413</v>
      </c>
    </row>
    <row r="72" spans="1:10">
      <c r="A72" s="5">
        <v>365</v>
      </c>
      <c r="B72" s="17">
        <f>0.0082*196/209*'salaires 25%'!B72*1.04</f>
        <v>55.143108899521543</v>
      </c>
      <c r="C72" s="17">
        <f>0.0082*196/209*'salaires 25%'!C72*1.04</f>
        <v>56.654645894736852</v>
      </c>
      <c r="D72" s="17">
        <f>0.0082*196/209*'salaires 25%'!D72*1.04</f>
        <v>58.1741804401914</v>
      </c>
      <c r="E72" s="17">
        <f>0.0082*196/209*'salaires 25%'!E72*1.04</f>
        <v>59.693714985645947</v>
      </c>
      <c r="F72" s="17">
        <f>0.0082*196/209*'salaires 25%'!F72*1.04</f>
        <v>61.717095196172259</v>
      </c>
      <c r="G72" s="17">
        <f>0.0082*196/209*'salaires 25%'!G72*1.04</f>
        <v>63.740475406698572</v>
      </c>
      <c r="H72" s="17">
        <f>0.0082*196/209*'salaires 25%'!H72*1.04</f>
        <v>65.763855617224891</v>
      </c>
      <c r="I72" s="17">
        <f>0.0082*196/209*'salaires 25%'!I72*1.04</f>
        <v>66.523622889952165</v>
      </c>
      <c r="J72" s="17">
        <f>0.0082*196/209*'salaires 25%'!J72*1.04</f>
        <v>67.283390162679439</v>
      </c>
    </row>
    <row r="73" spans="1:10">
      <c r="A73" s="5">
        <v>370</v>
      </c>
      <c r="B73" s="17">
        <f>0.0082*196/209*'salaires 25%'!B73*1.04</f>
        <v>56.406721837320589</v>
      </c>
      <c r="C73" s="17">
        <f>0.0082*196/209*'salaires 25%'!C73*1.04</f>
        <v>57.95824658373207</v>
      </c>
      <c r="D73" s="17">
        <f>0.0082*196/209*'salaires 25%'!D73*1.04</f>
        <v>59.50977133014355</v>
      </c>
      <c r="E73" s="17">
        <f>0.0082*196/209*'salaires 25%'!E73*1.04</f>
        <v>61.061296076555031</v>
      </c>
      <c r="F73" s="17">
        <f>0.0082*196/209*'salaires 25%'!F73*1.04</f>
        <v>63.132661588516754</v>
      </c>
      <c r="G73" s="17">
        <f>0.0082*196/209*'salaires 25%'!G73*1.04</f>
        <v>65.204027100478484</v>
      </c>
      <c r="H73" s="17">
        <f>0.0082*196/209*'salaires 25%'!H73*1.04</f>
        <v>67.2753926124402</v>
      </c>
      <c r="I73" s="17">
        <f>0.0082*196/209*'salaires 25%'!I73*1.04</f>
        <v>68.051154985645951</v>
      </c>
      <c r="J73" s="17">
        <f>0.0082*196/209*'salaires 25%'!J73*1.04</f>
        <v>68.826917358851674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79"/>
  <sheetViews>
    <sheetView topLeftCell="A35" workbookViewId="0">
      <selection sqref="A1:J73"/>
    </sheetView>
  </sheetViews>
  <sheetFormatPr baseColWidth="10" defaultRowHeight="12.3"/>
  <sheetData>
    <row r="2" spans="1:10" s="21" customFormat="1" ht="15">
      <c r="B2" s="22"/>
      <c r="C2" s="22"/>
      <c r="D2" s="24" t="s">
        <v>19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 s="20" customForma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0.0082*179/209*'salaires 25%'!B7*1.04</f>
        <v>11.196855961722489</v>
      </c>
      <c r="C7" s="17">
        <f>0.0082*179/209*'salaires 25%'!C7*1.04</f>
        <v>11.503619138755981</v>
      </c>
      <c r="D7" s="17">
        <f>0.0082*179/209*'salaires 25%'!D7*1.04</f>
        <v>11.810382315789475</v>
      </c>
      <c r="E7" s="17">
        <f>0.0082*179/209*'salaires 25%'!E7*1.04</f>
        <v>12.117145492822969</v>
      </c>
      <c r="F7" s="17">
        <f>0.0082*179/209*'salaires 25%'!F7*1.04</f>
        <v>12.533466947368423</v>
      </c>
      <c r="G7" s="17">
        <f>0.0082*179/209*'salaires 25%'!G7*1.04</f>
        <v>12.942484516746413</v>
      </c>
      <c r="H7" s="17">
        <f>0.0082*179/209*'salaires 25%'!H7*1.04</f>
        <v>13.351502086124404</v>
      </c>
      <c r="I7" s="17">
        <f>0.0082*179/209*'salaires 25%'!I7*1.04</f>
        <v>13.504883674641151</v>
      </c>
      <c r="J7" s="17">
        <f>0.0082*179/209*'salaires 25%'!J7*1.04</f>
        <v>13.658265263157896</v>
      </c>
    </row>
    <row r="8" spans="1:10">
      <c r="A8" s="5">
        <v>35</v>
      </c>
      <c r="B8" s="17">
        <f>0.0082*179/209*'salaires 25%'!B8*1.04</f>
        <v>11.40866863157895</v>
      </c>
      <c r="C8" s="17">
        <f>0.0082*179/209*'salaires 25%'!C8*1.04</f>
        <v>11.722735693779907</v>
      </c>
      <c r="D8" s="17">
        <f>0.0082*179/209*'salaires 25%'!D8*1.04</f>
        <v>12.036802755980863</v>
      </c>
      <c r="E8" s="17">
        <f>0.0082*179/209*'salaires 25%'!E8*1.04</f>
        <v>12.35086981818182</v>
      </c>
      <c r="F8" s="17">
        <f>0.0082*179/209*'salaires 25%'!F8*1.04</f>
        <v>12.774495157894739</v>
      </c>
      <c r="G8" s="17">
        <f>0.0082*179/209*'salaires 25%'!G8*1.04</f>
        <v>13.190816612440194</v>
      </c>
      <c r="H8" s="17">
        <f>0.0082*179/209*'salaires 25%'!H8*1.04</f>
        <v>13.607138066985648</v>
      </c>
      <c r="I8" s="17">
        <f>0.0082*179/209*'salaires 25%'!I8*1.04</f>
        <v>13.767823540669857</v>
      </c>
      <c r="J8" s="17">
        <f>0.0082*179/209*'salaires 25%'!J8*1.04</f>
        <v>13.921205129186605</v>
      </c>
    </row>
    <row r="9" spans="1:10">
      <c r="A9" s="5">
        <v>40</v>
      </c>
      <c r="B9" s="17">
        <f>0.0082*179/209*'salaires 25%'!B9*1.04</f>
        <v>11.635089071770336</v>
      </c>
      <c r="C9" s="17">
        <f>0.0082*179/209*'salaires 25%'!C9*1.04</f>
        <v>11.956460019138758</v>
      </c>
      <c r="D9" s="17">
        <f>0.0082*179/209*'salaires 25%'!D9*1.04</f>
        <v>12.277830966507178</v>
      </c>
      <c r="E9" s="17">
        <f>0.0082*179/209*'salaires 25%'!E9*1.04</f>
        <v>12.5992019138756</v>
      </c>
      <c r="F9" s="17">
        <f>0.0082*179/209*'salaires 25%'!F9*1.04</f>
        <v>13.022827253588517</v>
      </c>
      <c r="G9" s="17">
        <f>0.0082*179/209*'salaires 25%'!G9*1.04</f>
        <v>13.4537564784689</v>
      </c>
      <c r="H9" s="17">
        <f>0.0082*179/209*'salaires 25%'!H9*1.04</f>
        <v>13.877381818181821</v>
      </c>
      <c r="I9" s="17">
        <f>0.0082*179/209*'salaires 25%'!I9*1.04</f>
        <v>14.03806729186603</v>
      </c>
      <c r="J9" s="17">
        <f>0.0082*179/209*'salaires 25%'!J9*1.04</f>
        <v>14.198752765550241</v>
      </c>
    </row>
    <row r="10" spans="1:10">
      <c r="A10" s="5">
        <v>45</v>
      </c>
      <c r="B10" s="17">
        <f>0.0082*179/209*'salaires 25%'!B10*1.04</f>
        <v>11.868813397129189</v>
      </c>
      <c r="C10" s="17">
        <f>0.0082*179/209*'salaires 25%'!C10*1.04</f>
        <v>12.190184344497608</v>
      </c>
      <c r="D10" s="17">
        <f>0.0082*179/209*'salaires 25%'!D10*1.04</f>
        <v>12.518859177033494</v>
      </c>
      <c r="E10" s="17">
        <f>0.0082*179/209*'salaires 25%'!E10*1.04</f>
        <v>12.847534009569381</v>
      </c>
      <c r="F10" s="17">
        <f>0.0082*179/209*'salaires 25%'!F10*1.04</f>
        <v>13.278463234449763</v>
      </c>
      <c r="G10" s="17">
        <f>0.0082*179/209*'salaires 25%'!G10*1.04</f>
        <v>13.71669634449761</v>
      </c>
      <c r="H10" s="17">
        <f>0.0082*179/209*'salaires 25%'!H10*1.04</f>
        <v>14.154929454545456</v>
      </c>
      <c r="I10" s="17">
        <f>0.0082*179/209*'salaires 25%'!I10*1.04</f>
        <v>14.315614928229666</v>
      </c>
      <c r="J10" s="17">
        <f>0.0082*179/209*'salaires 25%'!J10*1.04</f>
        <v>14.476300401913878</v>
      </c>
    </row>
    <row r="11" spans="1:10">
      <c r="A11" s="5">
        <v>50</v>
      </c>
      <c r="B11" s="17">
        <f>0.0082*179/209*'salaires 25%'!B11*1.04</f>
        <v>12.102537722488039</v>
      </c>
      <c r="C11" s="17">
        <f>0.0082*179/209*'salaires 25%'!C11*1.04</f>
        <v>12.431212555023926</v>
      </c>
      <c r="D11" s="17">
        <f>0.0082*179/209*'salaires 25%'!D11*1.04</f>
        <v>12.767191272727274</v>
      </c>
      <c r="E11" s="17">
        <f>0.0082*179/209*'salaires 25%'!E11*1.04</f>
        <v>13.103169990430624</v>
      </c>
      <c r="F11" s="17">
        <f>0.0082*179/209*'salaires 25%'!F11*1.04</f>
        <v>13.541403100478471</v>
      </c>
      <c r="G11" s="17">
        <f>0.0082*179/209*'salaires 25%'!G11*1.04</f>
        <v>13.986940095693782</v>
      </c>
      <c r="H11" s="17">
        <f>0.0082*179/209*'salaires 25%'!H11*1.04</f>
        <v>14.432477090909092</v>
      </c>
      <c r="I11" s="17">
        <f>0.0082*179/209*'salaires 25%'!I11*1.04</f>
        <v>14.600466449760766</v>
      </c>
      <c r="J11" s="17">
        <f>0.0082*179/209*'salaires 25%'!J11*1.04</f>
        <v>14.768455808612442</v>
      </c>
    </row>
    <row r="12" spans="1:10">
      <c r="A12" s="5">
        <v>55</v>
      </c>
      <c r="B12" s="17">
        <f>0.0082*179/209*'salaires 25%'!B12*1.04</f>
        <v>12.328958162679427</v>
      </c>
      <c r="C12" s="17">
        <f>0.0082*179/209*'salaires 25%'!C12*1.04</f>
        <v>12.672240765550242</v>
      </c>
      <c r="D12" s="17">
        <f>0.0082*179/209*'salaires 25%'!D12*1.04</f>
        <v>13.00821948325359</v>
      </c>
      <c r="E12" s="17">
        <f>0.0082*179/209*'salaires 25%'!E12*1.04</f>
        <v>13.351502086124404</v>
      </c>
      <c r="F12" s="17">
        <f>0.0082*179/209*'salaires 25%'!F12*1.04</f>
        <v>13.804342966507178</v>
      </c>
      <c r="G12" s="17">
        <f>0.0082*179/209*'salaires 25%'!G12*1.04</f>
        <v>14.257183846889953</v>
      </c>
      <c r="H12" s="17">
        <f>0.0082*179/209*'salaires 25%'!H12*1.04</f>
        <v>14.71002472727273</v>
      </c>
      <c r="I12" s="17">
        <f>0.0082*179/209*'salaires 25%'!I12*1.04</f>
        <v>14.878014086124404</v>
      </c>
      <c r="J12" s="17">
        <f>0.0082*179/209*'salaires 25%'!J12*1.04</f>
        <v>15.046003444976078</v>
      </c>
    </row>
    <row r="13" spans="1:10">
      <c r="A13" s="5">
        <v>60</v>
      </c>
      <c r="B13" s="17">
        <f>0.0082*179/209*'salaires 25%'!B13*1.04</f>
        <v>12.569986373205744</v>
      </c>
      <c r="C13" s="17">
        <f>0.0082*179/209*'salaires 25%'!C13*1.04</f>
        <v>12.92057286124402</v>
      </c>
      <c r="D13" s="17">
        <f>0.0082*179/209*'salaires 25%'!D13*1.04</f>
        <v>13.263855464114835</v>
      </c>
      <c r="E13" s="17">
        <f>0.0082*179/209*'salaires 25%'!E13*1.04</f>
        <v>13.607138066985648</v>
      </c>
      <c r="F13" s="17">
        <f>0.0082*179/209*'salaires 25%'!F13*1.04</f>
        <v>14.074586717703351</v>
      </c>
      <c r="G13" s="17">
        <f>0.0082*179/209*'salaires 25%'!G13*1.04</f>
        <v>14.534731483253591</v>
      </c>
      <c r="H13" s="17">
        <f>0.0082*179/209*'salaires 25%'!H13*1.04</f>
        <v>14.994876248803831</v>
      </c>
      <c r="I13" s="17">
        <f>0.0082*179/209*'salaires 25%'!I13*1.04</f>
        <v>15.17016949282297</v>
      </c>
      <c r="J13" s="17">
        <f>0.0082*179/209*'salaires 25%'!J13*1.04</f>
        <v>15.338158851674644</v>
      </c>
    </row>
    <row r="14" spans="1:10">
      <c r="A14" s="5">
        <v>65</v>
      </c>
      <c r="B14" s="17">
        <f>0.0082*179/209*'salaires 25%'!B14*1.04</f>
        <v>12.825622354066986</v>
      </c>
      <c r="C14" s="17">
        <f>0.0082*179/209*'salaires 25%'!C14*1.04</f>
        <v>13.183512727272729</v>
      </c>
      <c r="D14" s="17">
        <f>0.0082*179/209*'salaires 25%'!D14*1.04</f>
        <v>13.534099215311008</v>
      </c>
      <c r="E14" s="17">
        <f>0.0082*179/209*'salaires 25%'!E14*1.04</f>
        <v>13.884685703349284</v>
      </c>
      <c r="F14" s="17">
        <f>0.0082*179/209*'salaires 25%'!F14*1.04</f>
        <v>14.359438239234452</v>
      </c>
      <c r="G14" s="17">
        <f>0.0082*179/209*'salaires 25%'!G14*1.04</f>
        <v>14.826886889952156</v>
      </c>
      <c r="H14" s="17">
        <f>0.0082*179/209*'salaires 25%'!H14*1.04</f>
        <v>15.301639425837323</v>
      </c>
      <c r="I14" s="17">
        <f>0.0082*179/209*'salaires 25%'!I14*1.04</f>
        <v>15.476932669856462</v>
      </c>
      <c r="J14" s="17">
        <f>0.0082*179/209*'salaires 25%'!J14*1.04</f>
        <v>15.652225913875601</v>
      </c>
    </row>
    <row r="15" spans="1:10">
      <c r="A15" s="5">
        <v>70</v>
      </c>
      <c r="B15" s="17">
        <f>0.0082*179/209*'salaires 25%'!B15*1.04</f>
        <v>13.095866105263159</v>
      </c>
      <c r="C15" s="17">
        <f>0.0082*179/209*'salaires 25%'!C15*1.04</f>
        <v>13.461060363636365</v>
      </c>
      <c r="D15" s="17">
        <f>0.0082*179/209*'salaires 25%'!D15*1.04</f>
        <v>13.818950736842108</v>
      </c>
      <c r="E15" s="17">
        <f>0.0082*179/209*'salaires 25%'!E15*1.04</f>
        <v>14.176841110047848</v>
      </c>
      <c r="F15" s="17">
        <f>0.0082*179/209*'salaires 25%'!F15*1.04</f>
        <v>14.658897531100479</v>
      </c>
      <c r="G15" s="17">
        <f>0.0082*179/209*'salaires 25%'!G15*1.04</f>
        <v>15.140953952153113</v>
      </c>
      <c r="H15" s="17">
        <f>0.0082*179/209*'salaires 25%'!H15*1.04</f>
        <v>15.623010373205744</v>
      </c>
      <c r="I15" s="17">
        <f>0.0082*179/209*'salaires 25%'!I15*1.04</f>
        <v>15.798303617224883</v>
      </c>
      <c r="J15" s="17">
        <f>0.0082*179/209*'salaires 25%'!J15*1.04</f>
        <v>15.980900746411484</v>
      </c>
    </row>
    <row r="16" spans="1:10">
      <c r="A16" s="5">
        <v>75</v>
      </c>
      <c r="B16" s="17">
        <f>0.0082*179/209*'salaires 25%'!B16*1.04</f>
        <v>13.344198200956939</v>
      </c>
      <c r="C16" s="17">
        <f>0.0082*179/209*'salaires 25%'!C16*1.04</f>
        <v>13.709392459330147</v>
      </c>
      <c r="D16" s="17">
        <f>0.0082*179/209*'salaires 25%'!D16*1.04</f>
        <v>14.074586717703351</v>
      </c>
      <c r="E16" s="17">
        <f>0.0082*179/209*'salaires 25%'!E16*1.04</f>
        <v>14.447084861244022</v>
      </c>
      <c r="F16" s="17">
        <f>0.0082*179/209*'salaires 25%'!F16*1.04</f>
        <v>14.936445167464116</v>
      </c>
      <c r="G16" s="17">
        <f>0.0082*179/209*'salaires 25%'!G16*1.04</f>
        <v>15.425805473684212</v>
      </c>
      <c r="H16" s="17">
        <f>0.0082*179/209*'salaires 25%'!H16*1.04</f>
        <v>15.915165779904308</v>
      </c>
      <c r="I16" s="17">
        <f>0.0082*179/209*'salaires 25%'!I16*1.04</f>
        <v>16.09776290909091</v>
      </c>
      <c r="J16" s="17">
        <f>0.0082*179/209*'salaires 25%'!J16*1.04</f>
        <v>16.280360038277514</v>
      </c>
    </row>
    <row r="17" spans="1:10">
      <c r="A17" s="5">
        <v>80</v>
      </c>
      <c r="B17" s="17">
        <f>0.0082*179/209*'salaires 25%'!B17*1.04</f>
        <v>13.585226411483255</v>
      </c>
      <c r="C17" s="17">
        <f>0.0082*179/209*'salaires 25%'!C17*1.04</f>
        <v>13.957724555023926</v>
      </c>
      <c r="D17" s="17">
        <f>0.0082*179/209*'salaires 25%'!D17*1.04</f>
        <v>14.330222698564596</v>
      </c>
      <c r="E17" s="17">
        <f>0.0082*179/209*'salaires 25%'!E17*1.04</f>
        <v>14.702720842105265</v>
      </c>
      <c r="F17" s="17">
        <f>0.0082*179/209*'salaires 25%'!F17*1.04</f>
        <v>15.199385033492826</v>
      </c>
      <c r="G17" s="17">
        <f>0.0082*179/209*'salaires 25%'!G17*1.04</f>
        <v>15.703353110047848</v>
      </c>
      <c r="H17" s="17">
        <f>0.0082*179/209*'salaires 25%'!H17*1.04</f>
        <v>16.200017301435409</v>
      </c>
      <c r="I17" s="17">
        <f>0.0082*179/209*'salaires 25%'!I17*1.04</f>
        <v>16.382614430622009</v>
      </c>
      <c r="J17" s="17">
        <f>0.0082*179/209*'salaires 25%'!J17*1.04</f>
        <v>16.57251544497608</v>
      </c>
    </row>
    <row r="18" spans="1:10">
      <c r="A18" s="5">
        <v>85</v>
      </c>
      <c r="B18" s="17">
        <f>0.0082*179/209*'salaires 25%'!B18*1.04</f>
        <v>13.891989588516749</v>
      </c>
      <c r="C18" s="17">
        <f>0.0082*179/209*'salaires 25%'!C18*1.04</f>
        <v>14.271791617224883</v>
      </c>
      <c r="D18" s="17">
        <f>0.0082*179/209*'salaires 25%'!D18*1.04</f>
        <v>14.658897531100479</v>
      </c>
      <c r="E18" s="17">
        <f>0.0082*179/209*'salaires 25%'!E18*1.04</f>
        <v>15.038699559808615</v>
      </c>
      <c r="F18" s="17">
        <f>0.0082*179/209*'salaires 25%'!F18*1.04</f>
        <v>15.549971521531102</v>
      </c>
      <c r="G18" s="17">
        <f>0.0082*179/209*'salaires 25%'!G18*1.04</f>
        <v>16.061243483253591</v>
      </c>
      <c r="H18" s="17">
        <f>0.0082*179/209*'salaires 25%'!H18*1.04</f>
        <v>16.57251544497608</v>
      </c>
      <c r="I18" s="17">
        <f>0.0082*179/209*'salaires 25%'!I18*1.04</f>
        <v>16.762416459330147</v>
      </c>
      <c r="J18" s="17">
        <f>0.0082*179/209*'salaires 25%'!J18*1.04</f>
        <v>16.952317473684211</v>
      </c>
    </row>
    <row r="19" spans="1:10">
      <c r="A19" s="5">
        <v>90</v>
      </c>
      <c r="B19" s="17">
        <f>0.0082*179/209*'salaires 25%'!B19*1.04</f>
        <v>14.213360535885169</v>
      </c>
      <c r="C19" s="17">
        <f>0.0082*179/209*'salaires 25%'!C19*1.04</f>
        <v>14.600466449760766</v>
      </c>
      <c r="D19" s="17">
        <f>0.0082*179/209*'salaires 25%'!D19*1.04</f>
        <v>14.994876248803831</v>
      </c>
      <c r="E19" s="17">
        <f>0.0082*179/209*'salaires 25%'!E19*1.04</f>
        <v>15.389286047846891</v>
      </c>
      <c r="F19" s="17">
        <f>0.0082*179/209*'salaires 25%'!F19*1.04</f>
        <v>15.907861894736845</v>
      </c>
      <c r="G19" s="17">
        <f>0.0082*179/209*'salaires 25%'!G19*1.04</f>
        <v>16.426437741626795</v>
      </c>
      <c r="H19" s="17">
        <f>0.0082*179/209*'salaires 25%'!H19*1.04</f>
        <v>16.952317473684211</v>
      </c>
      <c r="I19" s="17">
        <f>0.0082*179/209*'salaires 25%'!I19*1.04</f>
        <v>17.149522373205741</v>
      </c>
      <c r="J19" s="17">
        <f>0.0082*179/209*'salaires 25%'!J19*1.04</f>
        <v>17.339423387559812</v>
      </c>
    </row>
    <row r="20" spans="1:10">
      <c r="A20" s="5">
        <v>95</v>
      </c>
      <c r="B20" s="17">
        <f>0.0082*179/209*'salaires 25%'!B20*1.04</f>
        <v>14.520123712918661</v>
      </c>
      <c r="C20" s="17">
        <f>0.0082*179/209*'salaires 25%'!C20*1.04</f>
        <v>14.921837397129188</v>
      </c>
      <c r="D20" s="17">
        <f>0.0082*179/209*'salaires 25%'!D20*1.04</f>
        <v>15.323551081339714</v>
      </c>
      <c r="E20" s="17">
        <f>0.0082*179/209*'salaires 25%'!E20*1.04</f>
        <v>15.725264765550241</v>
      </c>
      <c r="F20" s="17">
        <f>0.0082*179/209*'salaires 25%'!F20*1.04</f>
        <v>16.258448382775121</v>
      </c>
      <c r="G20" s="17">
        <f>0.0082*179/209*'salaires 25%'!G20*1.04</f>
        <v>16.791632000000003</v>
      </c>
      <c r="H20" s="17">
        <f>0.0082*179/209*'salaires 25%'!H20*1.04</f>
        <v>17.317511732057419</v>
      </c>
      <c r="I20" s="17">
        <f>0.0082*179/209*'salaires 25%'!I20*1.04</f>
        <v>17.522020516746412</v>
      </c>
      <c r="J20" s="17">
        <f>0.0082*179/209*'salaires 25%'!J20*1.04</f>
        <v>17.719225416267943</v>
      </c>
    </row>
    <row r="21" spans="1:10">
      <c r="A21" s="5">
        <v>100</v>
      </c>
      <c r="B21" s="17">
        <f>0.0082*179/209*'salaires 25%'!B21*1.04</f>
        <v>14.848798545454548</v>
      </c>
      <c r="C21" s="17">
        <f>0.0082*179/209*'salaires 25%'!C21*1.04</f>
        <v>15.257816114832538</v>
      </c>
      <c r="D21" s="17">
        <f>0.0082*179/209*'salaires 25%'!D21*1.04</f>
        <v>15.666833684210527</v>
      </c>
      <c r="E21" s="17">
        <f>0.0082*179/209*'salaires 25%'!E21*1.04</f>
        <v>16.075851253588517</v>
      </c>
      <c r="F21" s="17">
        <f>0.0082*179/209*'salaires 25%'!F21*1.04</f>
        <v>16.616338755980863</v>
      </c>
      <c r="G21" s="17">
        <f>0.0082*179/209*'salaires 25%'!G21*1.04</f>
        <v>17.164130143540671</v>
      </c>
      <c r="H21" s="17">
        <f>0.0082*179/209*'salaires 25%'!H21*1.04</f>
        <v>17.711921531100479</v>
      </c>
      <c r="I21" s="17">
        <f>0.0082*179/209*'salaires 25%'!I21*1.04</f>
        <v>17.916430315789473</v>
      </c>
      <c r="J21" s="17">
        <f>0.0082*179/209*'salaires 25%'!J21*1.04</f>
        <v>18.12093910047847</v>
      </c>
    </row>
    <row r="22" spans="1:10">
      <c r="A22" s="5">
        <v>105</v>
      </c>
      <c r="B22" s="17">
        <f>0.0082*179/209*'salaires 25%'!B22*1.04</f>
        <v>15.192081148325361</v>
      </c>
      <c r="C22" s="17">
        <f>0.0082*179/209*'salaires 25%'!C22*1.04</f>
        <v>15.608402602870814</v>
      </c>
      <c r="D22" s="17">
        <f>0.0082*179/209*'salaires 25%'!D22*1.04</f>
        <v>16.032027942583735</v>
      </c>
      <c r="E22" s="17">
        <f>0.0082*179/209*'salaires 25%'!E22*1.04</f>
        <v>16.448349397129189</v>
      </c>
      <c r="F22" s="17">
        <f>0.0082*179/209*'salaires 25%'!F22*1.04</f>
        <v>17.003444669856464</v>
      </c>
      <c r="G22" s="17">
        <f>0.0082*179/209*'salaires 25%'!G22*1.04</f>
        <v>17.565843827751198</v>
      </c>
      <c r="H22" s="17">
        <f>0.0082*179/209*'salaires 25%'!H22*1.04</f>
        <v>18.12093910047847</v>
      </c>
      <c r="I22" s="17">
        <f>0.0082*179/209*'salaires 25%'!I22*1.04</f>
        <v>18.33275177033493</v>
      </c>
      <c r="J22" s="17">
        <f>0.0082*179/209*'salaires 25%'!J22*1.04</f>
        <v>18.537260555023924</v>
      </c>
    </row>
    <row r="23" spans="1:10">
      <c r="A23" s="5">
        <v>110</v>
      </c>
      <c r="B23" s="17">
        <f>0.0082*179/209*'salaires 25%'!B23*1.04</f>
        <v>15.549971521531102</v>
      </c>
      <c r="C23" s="17">
        <f>0.0082*179/209*'salaires 25%'!C23*1.04</f>
        <v>15.973596861244022</v>
      </c>
      <c r="D23" s="17">
        <f>0.0082*179/209*'salaires 25%'!D23*1.04</f>
        <v>16.404526086124406</v>
      </c>
      <c r="E23" s="17">
        <f>0.0082*179/209*'salaires 25%'!E23*1.04</f>
        <v>16.835455311004786</v>
      </c>
      <c r="F23" s="17">
        <f>0.0082*179/209*'salaires 25%'!F23*1.04</f>
        <v>17.405158354066987</v>
      </c>
      <c r="G23" s="17">
        <f>0.0082*179/209*'salaires 25%'!G23*1.04</f>
        <v>17.974861397129189</v>
      </c>
      <c r="H23" s="17">
        <f>0.0082*179/209*'salaires 25%'!H23*1.04</f>
        <v>18.54456444019139</v>
      </c>
      <c r="I23" s="17">
        <f>0.0082*179/209*'salaires 25%'!I23*1.04</f>
        <v>18.756377110047847</v>
      </c>
      <c r="J23" s="17">
        <f>0.0082*179/209*'salaires 25%'!J23*1.04</f>
        <v>18.975493665071774</v>
      </c>
    </row>
    <row r="24" spans="1:10">
      <c r="A24" s="5">
        <v>115</v>
      </c>
      <c r="B24" s="17">
        <f>0.0082*179/209*'salaires 25%'!B24*1.04</f>
        <v>15.937077435406701</v>
      </c>
      <c r="C24" s="17">
        <f>0.0082*179/209*'salaires 25%'!C24*1.04</f>
        <v>16.37531054545455</v>
      </c>
      <c r="D24" s="17">
        <f>0.0082*179/209*'salaires 25%'!D24*1.04</f>
        <v>16.813543655502393</v>
      </c>
      <c r="E24" s="17">
        <f>0.0082*179/209*'salaires 25%'!E24*1.04</f>
        <v>17.251776765550243</v>
      </c>
      <c r="F24" s="17">
        <f>0.0082*179/209*'salaires 25%'!F24*1.04</f>
        <v>17.836087578947371</v>
      </c>
      <c r="G24" s="17">
        <f>0.0082*179/209*'salaires 25%'!G24*1.04</f>
        <v>18.420398392344499</v>
      </c>
      <c r="H24" s="17">
        <f>0.0082*179/209*'salaires 25%'!H24*1.04</f>
        <v>19.00470920574163</v>
      </c>
      <c r="I24" s="17">
        <f>0.0082*179/209*'salaires 25%'!I24*1.04</f>
        <v>19.223825760765553</v>
      </c>
      <c r="J24" s="17">
        <f>0.0082*179/209*'salaires 25%'!J24*1.04</f>
        <v>19.442942315789473</v>
      </c>
    </row>
    <row r="25" spans="1:10">
      <c r="A25" s="5">
        <v>120</v>
      </c>
      <c r="B25" s="17">
        <f>0.0082*179/209*'salaires 25%'!B25*1.04</f>
        <v>16.37531054545455</v>
      </c>
      <c r="C25" s="17">
        <f>0.0082*179/209*'salaires 25%'!C25*1.04</f>
        <v>16.828151425837323</v>
      </c>
      <c r="D25" s="17">
        <f>0.0082*179/209*'salaires 25%'!D25*1.04</f>
        <v>17.273688421052636</v>
      </c>
      <c r="E25" s="17">
        <f>0.0082*179/209*'salaires 25%'!E25*1.04</f>
        <v>17.726529301435409</v>
      </c>
      <c r="F25" s="17">
        <f>0.0082*179/209*'salaires 25%'!F25*1.04</f>
        <v>18.325447885167463</v>
      </c>
      <c r="G25" s="17">
        <f>0.0082*179/209*'salaires 25%'!G25*1.04</f>
        <v>18.924366468899525</v>
      </c>
      <c r="H25" s="17">
        <f>0.0082*179/209*'salaires 25%'!H25*1.04</f>
        <v>19.530588937799045</v>
      </c>
      <c r="I25" s="17">
        <f>0.0082*179/209*'salaires 25%'!I25*1.04</f>
        <v>19.757009377990432</v>
      </c>
      <c r="J25" s="17">
        <f>0.0082*179/209*'salaires 25%'!J25*1.04</f>
        <v>19.976125933014359</v>
      </c>
    </row>
    <row r="26" spans="1:10">
      <c r="A26" s="5">
        <v>125</v>
      </c>
      <c r="B26" s="17">
        <f>0.0082*179/209*'salaires 25%'!B26*1.04</f>
        <v>16.78432811483254</v>
      </c>
      <c r="C26" s="17">
        <f>0.0082*179/209*'salaires 25%'!C26*1.04</f>
        <v>17.244472880382776</v>
      </c>
      <c r="D26" s="17">
        <f>0.0082*179/209*'salaires 25%'!D26*1.04</f>
        <v>17.704617645933016</v>
      </c>
      <c r="E26" s="17">
        <f>0.0082*179/209*'salaires 25%'!E26*1.04</f>
        <v>18.172066296650723</v>
      </c>
      <c r="F26" s="17">
        <f>0.0082*179/209*'salaires 25%'!F26*1.04</f>
        <v>18.785592650717707</v>
      </c>
      <c r="G26" s="17">
        <f>0.0082*179/209*'salaires 25%'!G26*1.04</f>
        <v>19.399119004784691</v>
      </c>
      <c r="H26" s="17">
        <f>0.0082*179/209*'salaires 25%'!H26*1.04</f>
        <v>20.019949244019141</v>
      </c>
      <c r="I26" s="17">
        <f>0.0082*179/209*'salaires 25%'!I26*1.04</f>
        <v>20.246369684210528</v>
      </c>
      <c r="J26" s="17">
        <f>0.0082*179/209*'salaires 25%'!J26*1.04</f>
        <v>20.480094009569381</v>
      </c>
    </row>
    <row r="27" spans="1:10">
      <c r="A27" s="5">
        <v>130</v>
      </c>
      <c r="B27" s="17">
        <f>0.0082*179/209*'salaires 25%'!B27*1.04</f>
        <v>17.193345684210531</v>
      </c>
      <c r="C27" s="17">
        <f>0.0082*179/209*'salaires 25%'!C27*1.04</f>
        <v>17.668098220095697</v>
      </c>
      <c r="D27" s="17">
        <f>0.0082*179/209*'salaires 25%'!D27*1.04</f>
        <v>18.142850755980863</v>
      </c>
      <c r="E27" s="17">
        <f>0.0082*179/209*'salaires 25%'!E27*1.04</f>
        <v>18.617603291866029</v>
      </c>
      <c r="F27" s="17">
        <f>0.0082*179/209*'salaires 25%'!F27*1.04</f>
        <v>19.245737416267943</v>
      </c>
      <c r="G27" s="17">
        <f>0.0082*179/209*'salaires 25%'!G27*1.04</f>
        <v>19.873871540669857</v>
      </c>
      <c r="H27" s="17">
        <f>0.0082*179/209*'salaires 25%'!H27*1.04</f>
        <v>20.509309550239237</v>
      </c>
      <c r="I27" s="17">
        <f>0.0082*179/209*'salaires 25%'!I27*1.04</f>
        <v>20.743033875598091</v>
      </c>
      <c r="J27" s="17">
        <f>0.0082*179/209*'salaires 25%'!J27*1.04</f>
        <v>20.97675820095694</v>
      </c>
    </row>
    <row r="28" spans="1:10">
      <c r="A28" s="5">
        <v>135</v>
      </c>
      <c r="B28" s="17">
        <f>0.0082*179/209*'salaires 25%'!B28*1.04</f>
        <v>17.616971023923448</v>
      </c>
      <c r="C28" s="17">
        <f>0.0082*179/209*'salaires 25%'!C28*1.04</f>
        <v>18.106331330143544</v>
      </c>
      <c r="D28" s="17">
        <f>0.0082*179/209*'salaires 25%'!D28*1.04</f>
        <v>18.588387751196176</v>
      </c>
      <c r="E28" s="17">
        <f>0.0082*179/209*'salaires 25%'!E28*1.04</f>
        <v>19.077748057416272</v>
      </c>
      <c r="F28" s="17">
        <f>0.0082*179/209*'salaires 25%'!F28*1.04</f>
        <v>19.720489952153113</v>
      </c>
      <c r="G28" s="17">
        <f>0.0082*179/209*'salaires 25%'!G28*1.04</f>
        <v>20.370535732057419</v>
      </c>
      <c r="H28" s="17">
        <f>0.0082*179/209*'salaires 25%'!H28*1.04</f>
        <v>21.013277626794263</v>
      </c>
      <c r="I28" s="17">
        <f>0.0082*179/209*'salaires 25%'!I28*1.04</f>
        <v>21.254305837320576</v>
      </c>
      <c r="J28" s="17">
        <f>0.0082*179/209*'salaires 25%'!J28*1.04</f>
        <v>21.502637933014359</v>
      </c>
    </row>
    <row r="29" spans="1:10">
      <c r="A29" s="5">
        <v>140</v>
      </c>
      <c r="B29" s="17">
        <f>0.0082*179/209*'salaires 25%'!B29*1.04</f>
        <v>18.055204133971294</v>
      </c>
      <c r="C29" s="17">
        <f>0.0082*179/209*'salaires 25%'!C29*1.04</f>
        <v>18.551868325358853</v>
      </c>
      <c r="D29" s="17">
        <f>0.0082*179/209*'salaires 25%'!D29*1.04</f>
        <v>19.048532516746413</v>
      </c>
      <c r="E29" s="17">
        <f>0.0082*179/209*'salaires 25%'!E29*1.04</f>
        <v>19.545196708133975</v>
      </c>
      <c r="F29" s="17">
        <f>0.0082*179/209*'salaires 25%'!F29*1.04</f>
        <v>20.209850258373208</v>
      </c>
      <c r="G29" s="17">
        <f>0.0082*179/209*'salaires 25%'!G29*1.04</f>
        <v>20.867199923444979</v>
      </c>
      <c r="H29" s="17">
        <f>0.0082*179/209*'salaires 25%'!H29*1.04</f>
        <v>21.531853473684212</v>
      </c>
      <c r="I29" s="17">
        <f>0.0082*179/209*'salaires 25%'!I29*1.04</f>
        <v>21.780185569377995</v>
      </c>
      <c r="J29" s="17">
        <f>0.0082*179/209*'salaires 25%'!J29*1.04</f>
        <v>22.028517665071771</v>
      </c>
    </row>
    <row r="30" spans="1:10">
      <c r="A30" s="5">
        <v>145</v>
      </c>
      <c r="B30" s="17">
        <f>0.0082*179/209*'salaires 25%'!B30*1.04</f>
        <v>18.508045014354071</v>
      </c>
      <c r="C30" s="17">
        <f>0.0082*179/209*'salaires 25%'!C30*1.04</f>
        <v>19.012013090909093</v>
      </c>
      <c r="D30" s="17">
        <f>0.0082*179/209*'salaires 25%'!D30*1.04</f>
        <v>19.523285052631582</v>
      </c>
      <c r="E30" s="17">
        <f>0.0082*179/209*'salaires 25%'!E30*1.04</f>
        <v>20.034557014354071</v>
      </c>
      <c r="F30" s="17">
        <f>0.0082*179/209*'salaires 25%'!F30*1.04</f>
        <v>20.713818334928231</v>
      </c>
      <c r="G30" s="17">
        <f>0.0082*179/209*'salaires 25%'!G30*1.04</f>
        <v>21.393079655502394</v>
      </c>
      <c r="H30" s="17">
        <f>0.0082*179/209*'salaires 25%'!H30*1.04</f>
        <v>22.072340976076561</v>
      </c>
      <c r="I30" s="17">
        <f>0.0082*179/209*'salaires 25%'!I30*1.04</f>
        <v>22.327976956937803</v>
      </c>
      <c r="J30" s="17">
        <f>0.0082*179/209*'salaires 25%'!J30*1.04</f>
        <v>22.576309052631579</v>
      </c>
    </row>
    <row r="31" spans="1:10">
      <c r="A31" s="5">
        <v>150</v>
      </c>
      <c r="B31" s="17">
        <f>0.0082*179/209*'salaires 25%'!B31*1.04</f>
        <v>18.960885894736844</v>
      </c>
      <c r="C31" s="17">
        <f>0.0082*179/209*'salaires 25%'!C31*1.04</f>
        <v>19.479461741626796</v>
      </c>
      <c r="D31" s="17">
        <f>0.0082*179/209*'salaires 25%'!D31*1.04</f>
        <v>20.005341473684211</v>
      </c>
      <c r="E31" s="17">
        <f>0.0082*179/209*'salaires 25%'!E31*1.04</f>
        <v>20.523917320574167</v>
      </c>
      <c r="F31" s="17">
        <f>0.0082*179/209*'salaires 25%'!F31*1.04</f>
        <v>21.22509029665072</v>
      </c>
      <c r="G31" s="17">
        <f>0.0082*179/209*'salaires 25%'!G31*1.04</f>
        <v>21.918959387559813</v>
      </c>
      <c r="H31" s="17">
        <f>0.0082*179/209*'salaires 25%'!H31*1.04</f>
        <v>22.612828478468902</v>
      </c>
      <c r="I31" s="17">
        <f>0.0082*179/209*'salaires 25%'!I31*1.04</f>
        <v>22.875768344497612</v>
      </c>
      <c r="J31" s="17">
        <f>0.0082*179/209*'salaires 25%'!J31*1.04</f>
        <v>23.138708210526318</v>
      </c>
    </row>
    <row r="32" spans="1:10">
      <c r="A32" s="3">
        <v>155</v>
      </c>
      <c r="B32" s="17">
        <f>0.0082*179/209*'salaires 25%'!B32*1.04</f>
        <v>19.421030660287084</v>
      </c>
      <c r="C32" s="17">
        <f>0.0082*179/209*'salaires 25%'!C32*1.04</f>
        <v>19.954214277511962</v>
      </c>
      <c r="D32" s="17">
        <f>0.0082*179/209*'salaires 25%'!D32*1.04</f>
        <v>20.487397894736844</v>
      </c>
      <c r="E32" s="17">
        <f>0.0082*179/209*'salaires 25%'!E32*1.04</f>
        <v>21.020581511961726</v>
      </c>
      <c r="F32" s="17">
        <f>0.0082*179/209*'salaires 25%'!F32*1.04</f>
        <v>21.736362258373205</v>
      </c>
      <c r="G32" s="17">
        <f>0.0082*179/209*'salaires 25%'!G32*1.04</f>
        <v>22.452143004784691</v>
      </c>
      <c r="H32" s="17">
        <f>0.0082*179/209*'salaires 25%'!H32*1.04</f>
        <v>23.160619866028711</v>
      </c>
      <c r="I32" s="17">
        <f>0.0082*179/209*'salaires 25%'!I32*1.04</f>
        <v>23.430863617224883</v>
      </c>
      <c r="J32" s="17">
        <f>0.0082*179/209*'salaires 25%'!J32*1.04</f>
        <v>23.693803483253589</v>
      </c>
    </row>
    <row r="33" spans="1:10">
      <c r="A33" s="3">
        <v>160</v>
      </c>
      <c r="B33" s="17">
        <f>0.0082*179/209*'salaires 25%'!B33*1.04</f>
        <v>19.961518162679429</v>
      </c>
      <c r="C33" s="17">
        <f>0.0082*179/209*'salaires 25%'!C33*1.04</f>
        <v>20.509309550239237</v>
      </c>
      <c r="D33" s="17">
        <f>0.0082*179/209*'salaires 25%'!D33*1.04</f>
        <v>21.057100937799046</v>
      </c>
      <c r="E33" s="17">
        <f>0.0082*179/209*'salaires 25%'!E33*1.04</f>
        <v>21.612196210526317</v>
      </c>
      <c r="F33" s="17">
        <f>0.0082*179/209*'salaires 25%'!F33*1.04</f>
        <v>22.34258472727273</v>
      </c>
      <c r="G33" s="17">
        <f>0.0082*179/209*'salaires 25%'!G33*1.04</f>
        <v>23.072973244019142</v>
      </c>
      <c r="H33" s="17">
        <f>0.0082*179/209*'salaires 25%'!H33*1.04</f>
        <v>23.803361760765554</v>
      </c>
      <c r="I33" s="17">
        <f>0.0082*179/209*'salaires 25%'!I33*1.04</f>
        <v>24.08090939712919</v>
      </c>
      <c r="J33" s="17">
        <f>0.0082*179/209*'salaires 25%'!J33*1.04</f>
        <v>24.358457033492826</v>
      </c>
    </row>
    <row r="34" spans="1:10">
      <c r="A34" s="5">
        <v>165</v>
      </c>
      <c r="B34" s="17">
        <f>0.0082*179/209*'salaires 25%'!B34*1.04</f>
        <v>20.443574583732058</v>
      </c>
      <c r="C34" s="17">
        <f>0.0082*179/209*'salaires 25%'!C34*1.04</f>
        <v>21.005973741626796</v>
      </c>
      <c r="D34" s="17">
        <f>0.0082*179/209*'salaires 25%'!D34*1.04</f>
        <v>21.568372899521535</v>
      </c>
      <c r="E34" s="17">
        <f>0.0082*179/209*'salaires 25%'!E34*1.04</f>
        <v>22.130772057416273</v>
      </c>
      <c r="F34" s="17">
        <f>0.0082*179/209*'salaires 25%'!F34*1.04</f>
        <v>22.875768344497612</v>
      </c>
      <c r="G34" s="17">
        <f>0.0082*179/209*'salaires 25%'!G34*1.04</f>
        <v>23.628068516746414</v>
      </c>
      <c r="H34" s="17">
        <f>0.0082*179/209*'salaires 25%'!H34*1.04</f>
        <v>24.380368688995215</v>
      </c>
      <c r="I34" s="17">
        <f>0.0082*179/209*'salaires 25%'!I34*1.04</f>
        <v>24.657916325358855</v>
      </c>
      <c r="J34" s="17">
        <f>0.0082*179/209*'salaires 25%'!J34*1.04</f>
        <v>24.942767846889954</v>
      </c>
    </row>
    <row r="35" spans="1:10">
      <c r="A35" s="5">
        <v>170</v>
      </c>
      <c r="B35" s="17">
        <f>0.0082*179/209*'salaires 25%'!B35*1.04</f>
        <v>20.940238775119621</v>
      </c>
      <c r="C35" s="17">
        <f>0.0082*179/209*'salaires 25%'!C35*1.04</f>
        <v>21.517245703349285</v>
      </c>
      <c r="D35" s="17">
        <f>0.0082*179/209*'salaires 25%'!D35*1.04</f>
        <v>22.09425263157895</v>
      </c>
      <c r="E35" s="17">
        <f>0.0082*179/209*'salaires 25%'!E35*1.04</f>
        <v>22.671259559808615</v>
      </c>
      <c r="F35" s="17">
        <f>0.0082*179/209*'salaires 25%'!F35*1.04</f>
        <v>23.438167502392346</v>
      </c>
      <c r="G35" s="17">
        <f>0.0082*179/209*'salaires 25%'!G35*1.04</f>
        <v>24.205075444976078</v>
      </c>
      <c r="H35" s="17">
        <f>0.0082*179/209*'salaires 25%'!H35*1.04</f>
        <v>24.979287272727277</v>
      </c>
      <c r="I35" s="17">
        <f>0.0082*179/209*'salaires 25%'!I35*1.04</f>
        <v>25.264138794258379</v>
      </c>
      <c r="J35" s="17">
        <f>0.0082*179/209*'salaires 25%'!J35*1.04</f>
        <v>25.548990315789478</v>
      </c>
    </row>
    <row r="36" spans="1:10">
      <c r="A36" s="5">
        <v>175</v>
      </c>
      <c r="B36" s="17">
        <f>0.0082*179/209*'salaires 25%'!B36*1.04</f>
        <v>21.458814622009569</v>
      </c>
      <c r="C36" s="17">
        <f>0.0082*179/209*'salaires 25%'!C36*1.04</f>
        <v>22.050429320574164</v>
      </c>
      <c r="D36" s="17">
        <f>0.0082*179/209*'salaires 25%'!D36*1.04</f>
        <v>22.642044019138758</v>
      </c>
      <c r="E36" s="17">
        <f>0.0082*179/209*'salaires 25%'!E36*1.04</f>
        <v>23.233658717703353</v>
      </c>
      <c r="F36" s="17">
        <f>0.0082*179/209*'salaires 25%'!F36*1.04</f>
        <v>24.022478315789478</v>
      </c>
      <c r="G36" s="17">
        <f>0.0082*179/209*'salaires 25%'!G36*1.04</f>
        <v>24.811297913875599</v>
      </c>
      <c r="H36" s="17">
        <f>0.0082*179/209*'salaires 25%'!H36*1.04</f>
        <v>25.600117511961727</v>
      </c>
      <c r="I36" s="17">
        <f>0.0082*179/209*'salaires 25%'!I36*1.04</f>
        <v>25.892272918660293</v>
      </c>
      <c r="J36" s="17">
        <f>0.0082*179/209*'salaires 25%'!J36*1.04</f>
        <v>26.184428325358851</v>
      </c>
    </row>
    <row r="37" spans="1:10">
      <c r="A37" s="5">
        <v>180</v>
      </c>
      <c r="B37" s="17">
        <f>0.0082*179/209*'salaires 25%'!B37*1.04</f>
        <v>21.991998239234455</v>
      </c>
      <c r="C37" s="17">
        <f>0.0082*179/209*'salaires 25%'!C37*1.04</f>
        <v>22.598220708133972</v>
      </c>
      <c r="D37" s="17">
        <f>0.0082*179/209*'salaires 25%'!D37*1.04</f>
        <v>23.204443177033493</v>
      </c>
      <c r="E37" s="17">
        <f>0.0082*179/209*'salaires 25%'!E37*1.04</f>
        <v>23.810665645933017</v>
      </c>
      <c r="F37" s="17">
        <f>0.0082*179/209*'salaires 25%'!F37*1.04</f>
        <v>24.614093014354069</v>
      </c>
      <c r="G37" s="17">
        <f>0.0082*179/209*'salaires 25%'!G37*1.04</f>
        <v>25.424824267942586</v>
      </c>
      <c r="H37" s="17">
        <f>0.0082*179/209*'salaires 25%'!H37*1.04</f>
        <v>26.228251636363641</v>
      </c>
      <c r="I37" s="17">
        <f>0.0082*179/209*'salaires 25%'!I37*1.04</f>
        <v>26.53501481339713</v>
      </c>
      <c r="J37" s="17">
        <f>0.0082*179/209*'salaires 25%'!J37*1.04</f>
        <v>26.834474105263162</v>
      </c>
    </row>
    <row r="38" spans="1:10">
      <c r="A38" s="5">
        <v>185</v>
      </c>
      <c r="B38" s="17">
        <f>0.0082*179/209*'salaires 25%'!B38*1.04</f>
        <v>22.532485741626797</v>
      </c>
      <c r="C38" s="17">
        <f>0.0082*179/209*'salaires 25%'!C38*1.04</f>
        <v>23.153315980861247</v>
      </c>
      <c r="D38" s="17">
        <f>0.0082*179/209*'salaires 25%'!D38*1.04</f>
        <v>23.774146220095695</v>
      </c>
      <c r="E38" s="17">
        <f>0.0082*179/209*'salaires 25%'!E38*1.04</f>
        <v>24.394976459330145</v>
      </c>
      <c r="F38" s="17">
        <f>0.0082*179/209*'salaires 25%'!F38*1.04</f>
        <v>25.220315483253589</v>
      </c>
      <c r="G38" s="17">
        <f>0.0082*179/209*'salaires 25%'!G38*1.04</f>
        <v>26.045654507177034</v>
      </c>
      <c r="H38" s="17">
        <f>0.0082*179/209*'salaires 25%'!H38*1.04</f>
        <v>26.870993531100485</v>
      </c>
      <c r="I38" s="17">
        <f>0.0082*179/209*'salaires 25%'!I38*1.04</f>
        <v>27.18506059330144</v>
      </c>
      <c r="J38" s="17">
        <f>0.0082*179/209*'salaires 25%'!J38*1.04</f>
        <v>27.491823770334932</v>
      </c>
    </row>
    <row r="39" spans="1:10">
      <c r="A39" s="5">
        <v>190</v>
      </c>
      <c r="B39" s="17">
        <f>0.0082*179/209*'salaires 25%'!B39*1.04</f>
        <v>23.087581014354068</v>
      </c>
      <c r="C39" s="17">
        <f>0.0082*179/209*'salaires 25%'!C39*1.04</f>
        <v>23.723019023923449</v>
      </c>
      <c r="D39" s="17">
        <f>0.0082*179/209*'salaires 25%'!D39*1.04</f>
        <v>24.358457033492826</v>
      </c>
      <c r="E39" s="17">
        <f>0.0082*179/209*'salaires 25%'!E39*1.04</f>
        <v>24.993895043062206</v>
      </c>
      <c r="F39" s="17">
        <f>0.0082*179/209*'salaires 25%'!F39*1.04</f>
        <v>25.84114572248804</v>
      </c>
      <c r="G39" s="17">
        <f>0.0082*179/209*'salaires 25%'!G39*1.04</f>
        <v>26.688396401913877</v>
      </c>
      <c r="H39" s="17">
        <f>0.0082*179/209*'salaires 25%'!H39*1.04</f>
        <v>27.535647081339715</v>
      </c>
      <c r="I39" s="17">
        <f>0.0082*179/209*'salaires 25%'!I39*1.04</f>
        <v>27.857018028708136</v>
      </c>
      <c r="J39" s="17">
        <f>0.0082*179/209*'salaires 25%'!J39*1.04</f>
        <v>28.171085090909095</v>
      </c>
    </row>
    <row r="40" spans="1:10">
      <c r="A40" s="5">
        <v>195</v>
      </c>
      <c r="B40" s="17">
        <f>0.0082*179/209*'salaires 25%'!B40*1.04</f>
        <v>23.657284057416273</v>
      </c>
      <c r="C40" s="17">
        <f>0.0082*179/209*'salaires 25%'!C40*1.04</f>
        <v>24.30732983732058</v>
      </c>
      <c r="D40" s="17">
        <f>0.0082*179/209*'salaires 25%'!D40*1.04</f>
        <v>24.957375617224884</v>
      </c>
      <c r="E40" s="17">
        <f>0.0082*179/209*'salaires 25%'!E40*1.04</f>
        <v>25.614725282296654</v>
      </c>
      <c r="F40" s="17">
        <f>0.0082*179/209*'salaires 25%'!F40*1.04</f>
        <v>26.476583732057417</v>
      </c>
      <c r="G40" s="17">
        <f>0.0082*179/209*'salaires 25%'!G40*1.04</f>
        <v>27.345746066985651</v>
      </c>
      <c r="H40" s="17">
        <f>0.0082*179/209*'salaires 25%'!H40*1.04</f>
        <v>28.214908401913878</v>
      </c>
      <c r="I40" s="17">
        <f>0.0082*179/209*'salaires 25%'!I40*1.04</f>
        <v>28.543583234449766</v>
      </c>
      <c r="J40" s="17">
        <f>0.0082*179/209*'salaires 25%'!J40*1.04</f>
        <v>28.864954181818185</v>
      </c>
    </row>
    <row r="41" spans="1:10">
      <c r="A41" s="5">
        <v>200</v>
      </c>
      <c r="B41" s="17">
        <f>0.0082*179/209*'salaires 25%'!B41*1.04</f>
        <v>24.241594870813397</v>
      </c>
      <c r="C41" s="17">
        <f>0.0082*179/209*'salaires 25%'!C41*1.04</f>
        <v>24.906248421052634</v>
      </c>
      <c r="D41" s="17">
        <f>0.0082*179/209*'salaires 25%'!D41*1.04</f>
        <v>25.570901971291867</v>
      </c>
      <c r="E41" s="17">
        <f>0.0082*179/209*'salaires 25%'!E41*1.04</f>
        <v>26.242859406698567</v>
      </c>
      <c r="F41" s="17">
        <f>0.0082*179/209*'salaires 25%'!F41*1.04</f>
        <v>27.126629511961728</v>
      </c>
      <c r="G41" s="17">
        <f>0.0082*179/209*'salaires 25%'!G41*1.04</f>
        <v>28.017703502392347</v>
      </c>
      <c r="H41" s="17">
        <f>0.0082*179/209*'salaires 25%'!H41*1.04</f>
        <v>28.908777492822971</v>
      </c>
      <c r="I41" s="17">
        <f>0.0082*179/209*'salaires 25%'!I41*1.04</f>
        <v>29.244756210526322</v>
      </c>
      <c r="J41" s="17">
        <f>0.0082*179/209*'salaires 25%'!J41*1.04</f>
        <v>29.573431043062204</v>
      </c>
    </row>
    <row r="42" spans="1:10">
      <c r="A42" s="5">
        <v>205</v>
      </c>
      <c r="B42" s="17">
        <f>0.0082*179/209*'salaires 25%'!B42*1.04</f>
        <v>24.840513454545459</v>
      </c>
      <c r="C42" s="17">
        <f>0.0082*179/209*'salaires 25%'!C42*1.04</f>
        <v>25.519774775119622</v>
      </c>
      <c r="D42" s="17">
        <f>0.0082*179/209*'salaires 25%'!D42*1.04</f>
        <v>26.206339980861248</v>
      </c>
      <c r="E42" s="17">
        <f>0.0082*179/209*'salaires 25%'!E42*1.04</f>
        <v>26.892905186602874</v>
      </c>
      <c r="F42" s="17">
        <f>0.0082*179/209*'salaires 25%'!F42*1.04</f>
        <v>27.798586947368424</v>
      </c>
      <c r="G42" s="17">
        <f>0.0082*179/209*'salaires 25%'!G42*1.04</f>
        <v>28.711572593301437</v>
      </c>
      <c r="H42" s="17">
        <f>0.0082*179/209*'salaires 25%'!H42*1.04</f>
        <v>29.624558239234453</v>
      </c>
      <c r="I42" s="17">
        <f>0.0082*179/209*'salaires 25%'!I42*1.04</f>
        <v>29.967840842105268</v>
      </c>
      <c r="J42" s="17">
        <f>0.0082*179/209*'salaires 25%'!J42*1.04</f>
        <v>30.311123444976079</v>
      </c>
    </row>
    <row r="43" spans="1:10">
      <c r="A43" s="5">
        <v>210</v>
      </c>
      <c r="B43" s="17">
        <f>0.0082*179/209*'salaires 25%'!B43*1.04</f>
        <v>25.454039808612443</v>
      </c>
      <c r="C43" s="17">
        <f>0.0082*179/209*'salaires 25%'!C43*1.04</f>
        <v>26.155212784688999</v>
      </c>
      <c r="D43" s="17">
        <f>0.0082*179/209*'salaires 25%'!D43*1.04</f>
        <v>26.856385760765555</v>
      </c>
      <c r="E43" s="17">
        <f>0.0082*179/209*'salaires 25%'!E43*1.04</f>
        <v>27.557558736842111</v>
      </c>
      <c r="F43" s="17">
        <f>0.0082*179/209*'salaires 25%'!F43*1.04</f>
        <v>28.492456038277513</v>
      </c>
      <c r="G43" s="17">
        <f>0.0082*179/209*'salaires 25%'!G43*1.04</f>
        <v>29.427353339712923</v>
      </c>
      <c r="H43" s="17">
        <f>0.0082*179/209*'salaires 25%'!H43*1.04</f>
        <v>30.354946755980865</v>
      </c>
      <c r="I43" s="17">
        <f>0.0082*179/209*'salaires 25%'!I43*1.04</f>
        <v>30.70553324401914</v>
      </c>
      <c r="J43" s="17">
        <f>0.0082*179/209*'salaires 25%'!J43*1.04</f>
        <v>31.056119732057418</v>
      </c>
    </row>
    <row r="44" spans="1:10">
      <c r="A44" s="5">
        <v>215</v>
      </c>
      <c r="B44" s="17">
        <f>0.0082*179/209*'salaires 25%'!B44*1.04</f>
        <v>26.082173933014356</v>
      </c>
      <c r="C44" s="17">
        <f>0.0082*179/209*'salaires 25%'!C44*1.04</f>
        <v>26.797954679425843</v>
      </c>
      <c r="D44" s="17">
        <f>0.0082*179/209*'salaires 25%'!D44*1.04</f>
        <v>27.513735425837321</v>
      </c>
      <c r="E44" s="17">
        <f>0.0082*179/209*'salaires 25%'!E44*1.04</f>
        <v>28.229516172248807</v>
      </c>
      <c r="F44" s="17">
        <f>0.0082*179/209*'salaires 25%'!F44*1.04</f>
        <v>29.186325129186606</v>
      </c>
      <c r="G44" s="17">
        <f>0.0082*179/209*'salaires 25%'!G44*1.04</f>
        <v>30.143134086124409</v>
      </c>
      <c r="H44" s="17">
        <f>0.0082*179/209*'salaires 25%'!H44*1.04</f>
        <v>31.107246928229671</v>
      </c>
      <c r="I44" s="17">
        <f>0.0082*179/209*'salaires 25%'!I44*1.04</f>
        <v>31.465137301435412</v>
      </c>
      <c r="J44" s="17">
        <f>0.0082*179/209*'salaires 25%'!J44*1.04</f>
        <v>31.82302767464115</v>
      </c>
    </row>
    <row r="45" spans="1:10">
      <c r="A45" s="5">
        <v>220</v>
      </c>
      <c r="B45" s="17">
        <f>0.0082*179/209*'salaires 25%'!B45*1.04</f>
        <v>26.717611942583737</v>
      </c>
      <c r="C45" s="17">
        <f>0.0082*179/209*'salaires 25%'!C45*1.04</f>
        <v>27.455304344497609</v>
      </c>
      <c r="D45" s="17">
        <f>0.0082*179/209*'salaires 25%'!D45*1.04</f>
        <v>28.192996746411488</v>
      </c>
      <c r="E45" s="17">
        <f>0.0082*179/209*'salaires 25%'!E45*1.04</f>
        <v>28.923385263157897</v>
      </c>
      <c r="F45" s="17">
        <f>0.0082*179/209*'salaires 25%'!F45*1.04</f>
        <v>29.909409760765556</v>
      </c>
      <c r="G45" s="17">
        <f>0.0082*179/209*'salaires 25%'!G45*1.04</f>
        <v>30.888130373205748</v>
      </c>
      <c r="H45" s="17">
        <f>0.0082*179/209*'salaires 25%'!H45*1.04</f>
        <v>31.866850985645939</v>
      </c>
      <c r="I45" s="17">
        <f>0.0082*179/209*'salaires 25%'!I45*1.04</f>
        <v>32.23204524401914</v>
      </c>
      <c r="J45" s="17">
        <f>0.0082*179/209*'salaires 25%'!J45*1.04</f>
        <v>32.604543387559815</v>
      </c>
    </row>
    <row r="46" spans="1:10">
      <c r="A46" s="5">
        <v>225</v>
      </c>
      <c r="B46" s="17">
        <f>0.0082*179/209*'salaires 25%'!B46*1.04</f>
        <v>27.38226549282297</v>
      </c>
      <c r="C46" s="17">
        <f>0.0082*179/209*'salaires 25%'!C46*1.04</f>
        <v>28.141869550239235</v>
      </c>
      <c r="D46" s="17">
        <f>0.0082*179/209*'salaires 25%'!D46*1.04</f>
        <v>28.894169722488044</v>
      </c>
      <c r="E46" s="17">
        <f>0.0082*179/209*'salaires 25%'!E46*1.04</f>
        <v>29.646469894736846</v>
      </c>
      <c r="F46" s="17">
        <f>0.0082*179/209*'salaires 25%'!F46*1.04</f>
        <v>30.654406047846894</v>
      </c>
      <c r="G46" s="17">
        <f>0.0082*179/209*'salaires 25%'!G46*1.04</f>
        <v>31.655038315789479</v>
      </c>
      <c r="H46" s="17">
        <f>0.0082*179/209*'salaires 25%'!H46*1.04</f>
        <v>32.662974468899527</v>
      </c>
      <c r="I46" s="17">
        <f>0.0082*179/209*'salaires 25%'!I46*1.04</f>
        <v>33.035472612440195</v>
      </c>
      <c r="J46" s="17">
        <f>0.0082*179/209*'salaires 25%'!J46*1.04</f>
        <v>33.415274641148329</v>
      </c>
    </row>
    <row r="47" spans="1:10">
      <c r="A47" s="5">
        <v>230</v>
      </c>
      <c r="B47" s="17">
        <f>0.0082*179/209*'salaires 25%'!B47*1.04</f>
        <v>28.061526813397133</v>
      </c>
      <c r="C47" s="17">
        <f>0.0082*179/209*'salaires 25%'!C47*1.04</f>
        <v>28.835738641148328</v>
      </c>
      <c r="D47" s="17">
        <f>0.0082*179/209*'salaires 25%'!D47*1.04</f>
        <v>29.60264658373206</v>
      </c>
      <c r="E47" s="17">
        <f>0.0082*179/209*'salaires 25%'!E47*1.04</f>
        <v>30.376858411483255</v>
      </c>
      <c r="F47" s="17">
        <f>0.0082*179/209*'salaires 25%'!F47*1.04</f>
        <v>31.406706220095696</v>
      </c>
      <c r="G47" s="17">
        <f>0.0082*179/209*'salaires 25%'!G47*1.04</f>
        <v>32.436554028708137</v>
      </c>
      <c r="H47" s="17">
        <f>0.0082*179/209*'salaires 25%'!H47*1.04</f>
        <v>33.466401837320575</v>
      </c>
      <c r="I47" s="17">
        <f>0.0082*179/209*'salaires 25%'!I47*1.04</f>
        <v>33.853507751196176</v>
      </c>
      <c r="J47" s="17">
        <f>0.0082*179/209*'salaires 25%'!J47*1.04</f>
        <v>34.240613665071777</v>
      </c>
    </row>
    <row r="48" spans="1:10">
      <c r="A48" s="5">
        <v>235</v>
      </c>
      <c r="B48" s="17">
        <f>0.0082*179/209*'salaires 25%'!B48*1.04</f>
        <v>28.762699789473686</v>
      </c>
      <c r="C48" s="17">
        <f>0.0082*179/209*'salaires 25%'!C48*1.04</f>
        <v>29.551519387559811</v>
      </c>
      <c r="D48" s="17">
        <f>0.0082*179/209*'salaires 25%'!D48*1.04</f>
        <v>30.340338985645939</v>
      </c>
      <c r="E48" s="17">
        <f>0.0082*179/209*'salaires 25%'!E48*1.04</f>
        <v>31.136462468899524</v>
      </c>
      <c r="F48" s="17">
        <f>0.0082*179/209*'salaires 25%'!F48*1.04</f>
        <v>32.188221933014361</v>
      </c>
      <c r="G48" s="17">
        <f>0.0082*179/209*'salaires 25%'!G48*1.04</f>
        <v>33.247285282296652</v>
      </c>
      <c r="H48" s="17">
        <f>0.0082*179/209*'salaires 25%'!H48*1.04</f>
        <v>34.299044746411482</v>
      </c>
      <c r="I48" s="17">
        <f>0.0082*179/209*'salaires 25%'!I48*1.04</f>
        <v>34.700758430622017</v>
      </c>
      <c r="J48" s="17">
        <f>0.0082*179/209*'salaires 25%'!J48*1.04</f>
        <v>35.095168229665077</v>
      </c>
    </row>
    <row r="49" spans="1:10">
      <c r="A49" s="5">
        <v>240</v>
      </c>
      <c r="B49" s="17">
        <f>0.0082*179/209*'salaires 25%'!B49*1.04</f>
        <v>29.646469894736846</v>
      </c>
      <c r="C49" s="17">
        <f>0.0082*179/209*'salaires 25%'!C49*1.04</f>
        <v>30.464505033492827</v>
      </c>
      <c r="D49" s="17">
        <f>0.0082*179/209*'salaires 25%'!D49*1.04</f>
        <v>31.275236287081341</v>
      </c>
      <c r="E49" s="17">
        <f>0.0082*179/209*'salaires 25%'!E49*1.04</f>
        <v>32.093271425837322</v>
      </c>
      <c r="F49" s="17">
        <f>0.0082*179/209*'salaires 25%'!F49*1.04</f>
        <v>33.18155031578948</v>
      </c>
      <c r="G49" s="17">
        <f>0.0082*179/209*'salaires 25%'!G49*1.04</f>
        <v>34.269829205741637</v>
      </c>
      <c r="H49" s="17">
        <f>0.0082*179/209*'salaires 25%'!H49*1.04</f>
        <v>35.358108095693787</v>
      </c>
      <c r="I49" s="17">
        <f>0.0082*179/209*'salaires 25%'!I49*1.04</f>
        <v>35.767125665071774</v>
      </c>
      <c r="J49" s="17">
        <f>0.0082*179/209*'salaires 25%'!J49*1.04</f>
        <v>36.176143234449768</v>
      </c>
    </row>
    <row r="50" spans="1:10">
      <c r="A50" s="5">
        <v>245</v>
      </c>
      <c r="B50" s="17">
        <f>0.0082*179/209*'salaires 25%'!B50*1.04</f>
        <v>30.369554526315792</v>
      </c>
      <c r="C50" s="17">
        <f>0.0082*179/209*'salaires 25%'!C50*1.04</f>
        <v>31.209501320574166</v>
      </c>
      <c r="D50" s="17">
        <f>0.0082*179/209*'salaires 25%'!D50*1.04</f>
        <v>32.042144229665077</v>
      </c>
      <c r="E50" s="17">
        <f>0.0082*179/209*'salaires 25%'!E50*1.04</f>
        <v>32.882091023923451</v>
      </c>
      <c r="F50" s="17">
        <f>0.0082*179/209*'salaires 25%'!F50*1.04</f>
        <v>33.992281569378001</v>
      </c>
      <c r="G50" s="17">
        <f>0.0082*179/209*'salaires 25%'!G50*1.04</f>
        <v>35.109776000000011</v>
      </c>
      <c r="H50" s="17">
        <f>0.0082*179/209*'salaires 25%'!H50*1.04</f>
        <v>36.219966545454554</v>
      </c>
      <c r="I50" s="17">
        <f>0.0082*179/209*'salaires 25%'!I50*1.04</f>
        <v>36.643591885167474</v>
      </c>
      <c r="J50" s="17">
        <f>0.0082*179/209*'salaires 25%'!J50*1.04</f>
        <v>37.059913339712928</v>
      </c>
    </row>
    <row r="51" spans="1:10">
      <c r="A51" s="5">
        <v>250</v>
      </c>
      <c r="B51" s="17">
        <f>0.0082*179/209*'salaires 25%'!B51*1.04</f>
        <v>31.121854698564601</v>
      </c>
      <c r="C51" s="17">
        <f>0.0082*179/209*'salaires 25%'!C51*1.04</f>
        <v>31.976409263157898</v>
      </c>
      <c r="D51" s="17">
        <f>0.0082*179/209*'salaires 25%'!D51*1.04</f>
        <v>32.838267712918665</v>
      </c>
      <c r="E51" s="17">
        <f>0.0082*179/209*'salaires 25%'!E51*1.04</f>
        <v>33.692822277511965</v>
      </c>
      <c r="F51" s="17">
        <f>0.0082*179/209*'salaires 25%'!F51*1.04</f>
        <v>34.832228363636368</v>
      </c>
      <c r="G51" s="17">
        <f>0.0082*179/209*'salaires 25%'!G51*1.04</f>
        <v>35.97893833492823</v>
      </c>
      <c r="H51" s="17">
        <f>0.0082*179/209*'salaires 25%'!H51*1.04</f>
        <v>37.118344421052633</v>
      </c>
      <c r="I51" s="17">
        <f>0.0082*179/209*'salaires 25%'!I51*1.04</f>
        <v>37.54927364593302</v>
      </c>
      <c r="J51" s="17">
        <f>0.0082*179/209*'salaires 25%'!J51*1.04</f>
        <v>37.972898985645941</v>
      </c>
    </row>
    <row r="52" spans="1:10">
      <c r="A52" s="5">
        <v>255</v>
      </c>
      <c r="B52" s="17">
        <f>0.0082*179/209*'salaires 25%'!B52*1.04</f>
        <v>31.896066526315792</v>
      </c>
      <c r="C52" s="17">
        <f>0.0082*179/209*'salaires 25%'!C52*1.04</f>
        <v>32.772532746411486</v>
      </c>
      <c r="D52" s="17">
        <f>0.0082*179/209*'salaires 25%'!D52*1.04</f>
        <v>33.648998966507179</v>
      </c>
      <c r="E52" s="17">
        <f>0.0082*179/209*'salaires 25%'!E52*1.04</f>
        <v>34.525465186602879</v>
      </c>
      <c r="F52" s="17">
        <f>0.0082*179/209*'salaires 25%'!F52*1.04</f>
        <v>35.694086813397128</v>
      </c>
      <c r="G52" s="17">
        <f>0.0082*179/209*'salaires 25%'!G52*1.04</f>
        <v>36.870012325358857</v>
      </c>
      <c r="H52" s="17">
        <f>0.0082*179/209*'salaires 25%'!H52*1.04</f>
        <v>38.03863395215312</v>
      </c>
      <c r="I52" s="17">
        <f>0.0082*179/209*'salaires 25%'!I52*1.04</f>
        <v>38.476867062200959</v>
      </c>
      <c r="J52" s="17">
        <f>0.0082*179/209*'salaires 25%'!J52*1.04</f>
        <v>38.915100172248806</v>
      </c>
    </row>
    <row r="53" spans="1:10">
      <c r="A53" s="5">
        <v>260</v>
      </c>
      <c r="B53" s="17">
        <f>0.0082*179/209*'salaires 25%'!B53*1.04</f>
        <v>32.68488612440192</v>
      </c>
      <c r="C53" s="17">
        <f>0.0082*179/209*'salaires 25%'!C53*1.04</f>
        <v>33.583264000000007</v>
      </c>
      <c r="D53" s="17">
        <f>0.0082*179/209*'salaires 25%'!D53*1.04</f>
        <v>34.481641875598093</v>
      </c>
      <c r="E53" s="17">
        <f>0.0082*179/209*'salaires 25%'!E53*1.04</f>
        <v>35.38001975119618</v>
      </c>
      <c r="F53" s="17">
        <f>0.0082*179/209*'salaires 25%'!F53*1.04</f>
        <v>36.577856918660288</v>
      </c>
      <c r="G53" s="17">
        <f>0.0082*179/209*'salaires 25%'!G53*1.04</f>
        <v>37.78299797129187</v>
      </c>
      <c r="H53" s="17">
        <f>0.0082*179/209*'salaires 25%'!H53*1.04</f>
        <v>38.980835138755985</v>
      </c>
      <c r="I53" s="17">
        <f>0.0082*179/209*'salaires 25%'!I53*1.04</f>
        <v>39.426372133971299</v>
      </c>
      <c r="J53" s="17">
        <f>0.0082*179/209*'salaires 25%'!J53*1.04</f>
        <v>39.879213014354072</v>
      </c>
    </row>
    <row r="54" spans="1:10">
      <c r="A54" s="5">
        <v>265</v>
      </c>
      <c r="B54" s="17">
        <f>0.0082*179/209*'salaires 25%'!B54*1.04</f>
        <v>33.495617377990435</v>
      </c>
      <c r="C54" s="17">
        <f>0.0082*179/209*'salaires 25%'!C54*1.04</f>
        <v>34.415906909090914</v>
      </c>
      <c r="D54" s="17">
        <f>0.0082*179/209*'salaires 25%'!D54*1.04</f>
        <v>35.336196440191394</v>
      </c>
      <c r="E54" s="17">
        <f>0.0082*179/209*'salaires 25%'!E54*1.04</f>
        <v>36.256485971291866</v>
      </c>
      <c r="F54" s="17">
        <f>0.0082*179/209*'salaires 25%'!F54*1.04</f>
        <v>37.490842564593301</v>
      </c>
      <c r="G54" s="17">
        <f>0.0082*179/209*'salaires 25%'!G54*1.04</f>
        <v>38.717895272727283</v>
      </c>
      <c r="H54" s="17">
        <f>0.0082*179/209*'salaires 25%'!H54*1.04</f>
        <v>39.944947980861251</v>
      </c>
      <c r="I54" s="17">
        <f>0.0082*179/209*'salaires 25%'!I54*1.04</f>
        <v>40.405092746411491</v>
      </c>
      <c r="J54" s="17">
        <f>0.0082*179/209*'salaires 25%'!J54*1.04</f>
        <v>40.865237511961723</v>
      </c>
    </row>
    <row r="55" spans="1:10">
      <c r="A55" s="5">
        <v>270</v>
      </c>
      <c r="B55" s="17">
        <f>0.0082*179/209*'salaires 25%'!B55*1.04</f>
        <v>34.320956401913875</v>
      </c>
      <c r="C55" s="17">
        <f>0.0082*179/209*'salaires 25%'!C55*1.04</f>
        <v>35.263157588516748</v>
      </c>
      <c r="D55" s="17">
        <f>0.0082*179/209*'salaires 25%'!D55*1.04</f>
        <v>36.20535877511962</v>
      </c>
      <c r="E55" s="17">
        <f>0.0082*179/209*'salaires 25%'!E55*1.04</f>
        <v>37.15486384688996</v>
      </c>
      <c r="F55" s="17">
        <f>0.0082*179/209*'salaires 25%'!F55*1.04</f>
        <v>38.411132095693787</v>
      </c>
      <c r="G55" s="17">
        <f>0.0082*179/209*'salaires 25%'!G55*1.04</f>
        <v>39.674704229665082</v>
      </c>
      <c r="H55" s="17">
        <f>0.0082*179/209*'salaires 25%'!H55*1.04</f>
        <v>40.93097247846891</v>
      </c>
      <c r="I55" s="17">
        <f>0.0082*179/209*'salaires 25%'!I55*1.04</f>
        <v>41.405725014354068</v>
      </c>
      <c r="J55" s="17">
        <f>0.0082*179/209*'salaires 25%'!J55*1.04</f>
        <v>41.873173665071775</v>
      </c>
    </row>
    <row r="56" spans="1:10">
      <c r="A56" s="5">
        <v>275</v>
      </c>
      <c r="B56" s="17">
        <f>0.0082*179/209*'salaires 25%'!B56*1.04</f>
        <v>35.160903196172249</v>
      </c>
      <c r="C56" s="17">
        <f>0.0082*179/209*'salaires 25%'!C56*1.04</f>
        <v>36.132319923444982</v>
      </c>
      <c r="D56" s="17">
        <f>0.0082*179/209*'salaires 25%'!D56*1.04</f>
        <v>37.09643276555024</v>
      </c>
      <c r="E56" s="17">
        <f>0.0082*179/209*'salaires 25%'!E56*1.04</f>
        <v>38.067849492822972</v>
      </c>
      <c r="F56" s="17">
        <f>0.0082*179/209*'salaires 25%'!F56*1.04</f>
        <v>39.36063716746412</v>
      </c>
      <c r="G56" s="17">
        <f>0.0082*179/209*'salaires 25%'!G56*1.04</f>
        <v>40.646120956937807</v>
      </c>
      <c r="H56" s="17">
        <f>0.0082*179/209*'salaires 25%'!H56*1.04</f>
        <v>41.938908631578947</v>
      </c>
      <c r="I56" s="17">
        <f>0.0082*179/209*'salaires 25%'!I56*1.04</f>
        <v>42.420965052631587</v>
      </c>
      <c r="J56" s="17">
        <f>0.0082*179/209*'salaires 25%'!J56*1.04</f>
        <v>42.910325358851686</v>
      </c>
    </row>
    <row r="57" spans="1:10">
      <c r="A57" s="5">
        <v>280</v>
      </c>
      <c r="B57" s="17">
        <f>0.0082*179/209*'salaires 25%'!B57*1.04</f>
        <v>36.03736941626795</v>
      </c>
      <c r="C57" s="17">
        <f>0.0082*179/209*'salaires 25%'!C57*1.04</f>
        <v>37.023393913875601</v>
      </c>
      <c r="D57" s="17">
        <f>0.0082*179/209*'salaires 25%'!D57*1.04</f>
        <v>38.016722296650727</v>
      </c>
      <c r="E57" s="17">
        <f>0.0082*179/209*'salaires 25%'!E57*1.04</f>
        <v>39.010050679425845</v>
      </c>
      <c r="F57" s="17">
        <f>0.0082*179/209*'salaires 25%'!F57*1.04</f>
        <v>40.332053894736845</v>
      </c>
      <c r="G57" s="17">
        <f>0.0082*179/209*'salaires 25%'!G57*1.04</f>
        <v>41.654057110047859</v>
      </c>
      <c r="H57" s="17">
        <f>0.0082*179/209*'salaires 25%'!H57*1.04</f>
        <v>42.976060325358858</v>
      </c>
      <c r="I57" s="17">
        <f>0.0082*179/209*'salaires 25%'!I57*1.04</f>
        <v>43.47272451674641</v>
      </c>
      <c r="J57" s="17">
        <f>0.0082*179/209*'salaires 25%'!J57*1.04</f>
        <v>43.969388708133977</v>
      </c>
    </row>
    <row r="58" spans="1:10">
      <c r="A58" s="5">
        <v>285</v>
      </c>
      <c r="B58" s="17">
        <f>0.0082*179/209*'salaires 25%'!B58*1.04</f>
        <v>36.848100669856464</v>
      </c>
      <c r="C58" s="17">
        <f>0.0082*179/209*'salaires 25%'!C58*1.04</f>
        <v>37.863340708133975</v>
      </c>
      <c r="D58" s="17">
        <f>0.0082*179/209*'salaires 25%'!D58*1.04</f>
        <v>38.878580746411494</v>
      </c>
      <c r="E58" s="17">
        <f>0.0082*179/209*'salaires 25%'!E58*1.04</f>
        <v>39.893820784688998</v>
      </c>
      <c r="F58" s="17">
        <f>0.0082*179/209*'salaires 25%'!F58*1.04</f>
        <v>41.245039540669858</v>
      </c>
      <c r="G58" s="17">
        <f>0.0082*179/209*'salaires 25%'!G58*1.04</f>
        <v>42.596258296650724</v>
      </c>
      <c r="H58" s="17">
        <f>0.0082*179/209*'salaires 25%'!H58*1.04</f>
        <v>43.947477052631584</v>
      </c>
      <c r="I58" s="17">
        <f>0.0082*179/209*'salaires 25%'!I58*1.04</f>
        <v>44.458749014354069</v>
      </c>
      <c r="J58" s="17">
        <f>0.0082*179/209*'salaires 25%'!J58*1.04</f>
        <v>44.962717090909095</v>
      </c>
    </row>
    <row r="59" spans="1:10">
      <c r="A59" s="5">
        <v>290</v>
      </c>
      <c r="B59" s="17">
        <f>0.0082*179/209*'salaires 25%'!B59*1.04</f>
        <v>37.680743578947371</v>
      </c>
      <c r="C59" s="17">
        <f>0.0082*179/209*'salaires 25%'!C59*1.04</f>
        <v>38.717895272727283</v>
      </c>
      <c r="D59" s="17">
        <f>0.0082*179/209*'salaires 25%'!D59*1.04</f>
        <v>39.75504696650718</v>
      </c>
      <c r="E59" s="17">
        <f>0.0082*179/209*'salaires 25%'!E59*1.04</f>
        <v>40.792198660287092</v>
      </c>
      <c r="F59" s="17">
        <f>0.0082*179/209*'salaires 25%'!F59*1.04</f>
        <v>42.172632956937804</v>
      </c>
      <c r="G59" s="17">
        <f>0.0082*179/209*'salaires 25%'!G59*1.04</f>
        <v>43.56037113875599</v>
      </c>
      <c r="H59" s="17">
        <f>0.0082*179/209*'salaires 25%'!H59*1.04</f>
        <v>44.940805435406702</v>
      </c>
      <c r="I59" s="17">
        <f>0.0082*179/209*'salaires 25%'!I59*1.04</f>
        <v>45.459381282296654</v>
      </c>
      <c r="J59" s="17">
        <f>0.0082*179/209*'salaires 25%'!J59*1.04</f>
        <v>45.977957129186606</v>
      </c>
    </row>
    <row r="60" spans="1:10">
      <c r="A60" s="5">
        <v>295</v>
      </c>
      <c r="B60" s="17">
        <f>0.0082*179/209*'salaires 25%'!B60*1.04</f>
        <v>38.513386488038279</v>
      </c>
      <c r="C60" s="17">
        <f>0.0082*179/209*'salaires 25%'!C60*1.04</f>
        <v>39.579753722488043</v>
      </c>
      <c r="D60" s="17">
        <f>0.0082*179/209*'salaires 25%'!D60*1.04</f>
        <v>40.63881707177034</v>
      </c>
      <c r="E60" s="17">
        <f>0.0082*179/209*'salaires 25%'!E60*1.04</f>
        <v>41.697880421052638</v>
      </c>
      <c r="F60" s="17">
        <f>0.0082*179/209*'salaires 25%'!F60*1.04</f>
        <v>43.10753025837321</v>
      </c>
      <c r="G60" s="17">
        <f>0.0082*179/209*'salaires 25%'!G60*1.04</f>
        <v>44.524483980861248</v>
      </c>
      <c r="H60" s="17">
        <f>0.0082*179/209*'salaires 25%'!H60*1.04</f>
        <v>45.934133818181827</v>
      </c>
      <c r="I60" s="17">
        <f>0.0082*179/209*'salaires 25%'!I60*1.04</f>
        <v>46.467317435406706</v>
      </c>
      <c r="J60" s="17">
        <f>0.0082*179/209*'salaires 25%'!J60*1.04</f>
        <v>46.993197167464118</v>
      </c>
    </row>
    <row r="61" spans="1:10">
      <c r="A61" s="5">
        <v>300</v>
      </c>
      <c r="B61" s="17">
        <f>0.0082*179/209*'salaires 25%'!B61*1.04</f>
        <v>39.375244937799046</v>
      </c>
      <c r="C61" s="17">
        <f>0.0082*179/209*'salaires 25%'!C61*1.04</f>
        <v>40.456219942583736</v>
      </c>
      <c r="D61" s="17">
        <f>0.0082*179/209*'salaires 25%'!D61*1.04</f>
        <v>41.537194947368427</v>
      </c>
      <c r="E61" s="17">
        <f>0.0082*179/209*'salaires 25%'!E61*1.04</f>
        <v>42.625473837320584</v>
      </c>
      <c r="F61" s="17">
        <f>0.0082*179/209*'salaires 25%'!F61*1.04</f>
        <v>44.064339215311009</v>
      </c>
      <c r="G61" s="17">
        <f>0.0082*179/209*'salaires 25%'!G61*1.04</f>
        <v>45.510508478468907</v>
      </c>
      <c r="H61" s="17">
        <f>0.0082*179/209*'salaires 25%'!H61*1.04</f>
        <v>46.956677741626798</v>
      </c>
      <c r="I61" s="17">
        <f>0.0082*179/209*'salaires 25%'!I61*1.04</f>
        <v>47.497165244019151</v>
      </c>
      <c r="J61" s="17">
        <f>0.0082*179/209*'salaires 25%'!J61*1.04</f>
        <v>48.037652746411489</v>
      </c>
    </row>
    <row r="62" spans="1:10">
      <c r="A62" s="5">
        <v>305</v>
      </c>
      <c r="B62" s="17">
        <f>0.0082*179/209*'salaires 25%'!B62*1.04</f>
        <v>40.251711157894746</v>
      </c>
      <c r="C62" s="17">
        <f>0.0082*179/209*'salaires 25%'!C62*1.04</f>
        <v>41.36190170334929</v>
      </c>
      <c r="D62" s="17">
        <f>0.0082*179/209*'salaires 25%'!D62*1.04</f>
        <v>42.464788363636373</v>
      </c>
      <c r="E62" s="17">
        <f>0.0082*179/209*'salaires 25%'!E62*1.04</f>
        <v>43.574978909090916</v>
      </c>
      <c r="F62" s="17">
        <f>0.0082*179/209*'salaires 25%'!F62*1.04</f>
        <v>45.050363712918667</v>
      </c>
      <c r="G62" s="17">
        <f>0.0082*179/209*'salaires 25%'!G62*1.04</f>
        <v>46.533052401913878</v>
      </c>
      <c r="H62" s="17">
        <f>0.0082*179/209*'salaires 25%'!H62*1.04</f>
        <v>48.008437205741636</v>
      </c>
      <c r="I62" s="17">
        <f>0.0082*179/209*'salaires 25%'!I62*1.04</f>
        <v>48.563532478468908</v>
      </c>
      <c r="J62" s="17">
        <f>0.0082*179/209*'salaires 25%'!J62*1.04</f>
        <v>49.111323866028712</v>
      </c>
    </row>
    <row r="63" spans="1:10">
      <c r="A63" s="5">
        <v>310</v>
      </c>
      <c r="B63" s="17">
        <f>0.0082*179/209*'salaires 25%'!B63*1.04</f>
        <v>41.150089033492826</v>
      </c>
      <c r="C63" s="17">
        <f>0.0082*179/209*'salaires 25%'!C63*1.04</f>
        <v>42.282191234449769</v>
      </c>
      <c r="D63" s="17">
        <f>0.0082*179/209*'salaires 25%'!D63*1.04</f>
        <v>43.414293435406705</v>
      </c>
      <c r="E63" s="17">
        <f>0.0082*179/209*'salaires 25%'!E63*1.04</f>
        <v>44.546395636363641</v>
      </c>
      <c r="F63" s="17">
        <f>0.0082*179/209*'salaires 25%'!F63*1.04</f>
        <v>46.058299866028712</v>
      </c>
      <c r="G63" s="17">
        <f>0.0082*179/209*'salaires 25%'!G63*1.04</f>
        <v>47.562900210526323</v>
      </c>
      <c r="H63" s="17">
        <f>0.0082*179/209*'salaires 25%'!H63*1.04</f>
        <v>49.074804440191393</v>
      </c>
      <c r="I63" s="17">
        <f>0.0082*179/209*'salaires 25%'!I63*1.04</f>
        <v>49.644507483253591</v>
      </c>
      <c r="J63" s="17">
        <f>0.0082*179/209*'salaires 25%'!J63*1.04</f>
        <v>50.206906641148329</v>
      </c>
    </row>
    <row r="64" spans="1:10">
      <c r="A64" s="5">
        <v>315</v>
      </c>
      <c r="B64" s="17">
        <f>0.0082*179/209*'salaires 25%'!B64*1.04</f>
        <v>42.070378564593312</v>
      </c>
      <c r="C64" s="17">
        <f>0.0082*179/209*'salaires 25%'!C64*1.04</f>
        <v>43.224392421052634</v>
      </c>
      <c r="D64" s="17">
        <f>0.0082*179/209*'salaires 25%'!D64*1.04</f>
        <v>44.38571016267943</v>
      </c>
      <c r="E64" s="17">
        <f>0.0082*179/209*'salaires 25%'!E64*1.04</f>
        <v>45.539724019138767</v>
      </c>
      <c r="F64" s="17">
        <f>0.0082*179/209*'salaires 25%'!F64*1.04</f>
        <v>47.088147674641149</v>
      </c>
      <c r="G64" s="17">
        <f>0.0082*179/209*'salaires 25%'!G64*1.04</f>
        <v>48.62926744497608</v>
      </c>
      <c r="H64" s="17">
        <f>0.0082*179/209*'salaires 25%'!H64*1.04</f>
        <v>50.17038721531101</v>
      </c>
      <c r="I64" s="17">
        <f>0.0082*179/209*'salaires 25%'!I64*1.04</f>
        <v>50.754698028708141</v>
      </c>
      <c r="J64" s="17">
        <f>0.0082*179/209*'salaires 25%'!J64*1.04</f>
        <v>51.331704956937806</v>
      </c>
    </row>
    <row r="65" spans="1:10">
      <c r="A65" s="5">
        <v>320</v>
      </c>
      <c r="B65" s="17">
        <f>0.0082*179/209*'salaires 25%'!B65*1.04</f>
        <v>43.019883636363645</v>
      </c>
      <c r="C65" s="17">
        <f>0.0082*179/209*'salaires 25%'!C65*1.04</f>
        <v>44.203113033492826</v>
      </c>
      <c r="D65" s="17">
        <f>0.0082*179/209*'salaires 25%'!D65*1.04</f>
        <v>45.386342430622015</v>
      </c>
      <c r="E65" s="17">
        <f>0.0082*179/209*'salaires 25%'!E65*1.04</f>
        <v>46.569571827751197</v>
      </c>
      <c r="F65" s="17">
        <f>0.0082*179/209*'salaires 25%'!F65*1.04</f>
        <v>48.147211023923454</v>
      </c>
      <c r="G65" s="17">
        <f>0.0082*179/209*'salaires 25%'!G65*1.04</f>
        <v>49.724850220095703</v>
      </c>
      <c r="H65" s="17">
        <f>0.0082*179/209*'salaires 25%'!H65*1.04</f>
        <v>51.309793301435413</v>
      </c>
      <c r="I65" s="17">
        <f>0.0082*179/209*'salaires 25%'!I65*1.04</f>
        <v>51.901408000000011</v>
      </c>
      <c r="J65" s="17">
        <f>0.0082*179/209*'salaires 25%'!J65*1.04</f>
        <v>52.493022698564602</v>
      </c>
    </row>
    <row r="66" spans="1:10">
      <c r="A66" s="5">
        <v>325</v>
      </c>
      <c r="B66" s="17">
        <f>0.0082*179/209*'salaires 25%'!B66*1.04</f>
        <v>43.95478093779905</v>
      </c>
      <c r="C66" s="17">
        <f>0.0082*179/209*'salaires 25%'!C66*1.04</f>
        <v>45.167225875598092</v>
      </c>
      <c r="D66" s="17">
        <f>0.0082*179/209*'salaires 25%'!D66*1.04</f>
        <v>46.372366928229674</v>
      </c>
      <c r="E66" s="17">
        <f>0.0082*179/209*'salaires 25%'!E66*1.04</f>
        <v>47.584811866028716</v>
      </c>
      <c r="F66" s="17">
        <f>0.0082*179/209*'salaires 25%'!F66*1.04</f>
        <v>49.198970488038285</v>
      </c>
      <c r="G66" s="17">
        <f>0.0082*179/209*'salaires 25%'!G66*1.04</f>
        <v>50.805825224880394</v>
      </c>
      <c r="H66" s="17">
        <f>0.0082*179/209*'salaires 25%'!H66*1.04</f>
        <v>52.419983846889956</v>
      </c>
      <c r="I66" s="17">
        <f>0.0082*179/209*'salaires 25%'!I66*1.04</f>
        <v>53.02620631578948</v>
      </c>
      <c r="J66" s="17">
        <f>0.0082*179/209*'salaires 25%'!J66*1.04</f>
        <v>53.632428784688997</v>
      </c>
    </row>
    <row r="67" spans="1:10">
      <c r="A67" s="5">
        <v>330</v>
      </c>
      <c r="B67" s="17">
        <f>0.0082*179/209*'salaires 25%'!B67*1.04</f>
        <v>44.911589894736849</v>
      </c>
      <c r="C67" s="17">
        <f>0.0082*179/209*'salaires 25%'!C67*1.04</f>
        <v>46.145946488038284</v>
      </c>
      <c r="D67" s="17">
        <f>0.0082*179/209*'salaires 25%'!D67*1.04</f>
        <v>47.380303081339719</v>
      </c>
      <c r="E67" s="17">
        <f>0.0082*179/209*'salaires 25%'!E67*1.04</f>
        <v>48.61465967464116</v>
      </c>
      <c r="F67" s="17">
        <f>0.0082*179/209*'salaires 25%'!F67*1.04</f>
        <v>50.265337722488049</v>
      </c>
      <c r="G67" s="17">
        <f>0.0082*179/209*'salaires 25%'!G67*1.04</f>
        <v>51.916015770334937</v>
      </c>
      <c r="H67" s="17">
        <f>0.0082*179/209*'salaires 25%'!H67*1.04</f>
        <v>53.559389933014359</v>
      </c>
      <c r="I67" s="17">
        <f>0.0082*179/209*'salaires 25%'!I67*1.04</f>
        <v>54.180220172248816</v>
      </c>
      <c r="J67" s="17">
        <f>0.0082*179/209*'salaires 25%'!J67*1.04</f>
        <v>54.80105041148326</v>
      </c>
    </row>
    <row r="68" spans="1:10">
      <c r="A68" s="5">
        <v>340</v>
      </c>
      <c r="B68" s="17">
        <f>0.0082*179/209*'salaires 25%'!B68*1.04</f>
        <v>46.014476555023926</v>
      </c>
      <c r="C68" s="17">
        <f>0.0082*179/209*'salaires 25%'!C68*1.04</f>
        <v>47.285352574162687</v>
      </c>
      <c r="D68" s="17">
        <f>0.0082*179/209*'salaires 25%'!D68*1.04</f>
        <v>48.548924708133981</v>
      </c>
      <c r="E68" s="17">
        <f>0.0082*179/209*'salaires 25%'!E68*1.04</f>
        <v>49.812496842105269</v>
      </c>
      <c r="F68" s="17">
        <f>0.0082*179/209*'salaires 25%'!F68*1.04</f>
        <v>51.499694315789483</v>
      </c>
      <c r="G68" s="17">
        <f>0.0082*179/209*'salaires 25%'!G68*1.04</f>
        <v>53.194195674641158</v>
      </c>
      <c r="H68" s="17">
        <f>0.0082*179/209*'salaires 25%'!H68*1.04</f>
        <v>54.881393148325365</v>
      </c>
      <c r="I68" s="17">
        <f>0.0082*179/209*'salaires 25%'!I68*1.04</f>
        <v>55.516831157894742</v>
      </c>
      <c r="J68" s="17">
        <f>0.0082*179/209*'salaires 25%'!J68*1.04</f>
        <v>56.144965282296653</v>
      </c>
    </row>
    <row r="69" spans="1:10">
      <c r="A69" s="5">
        <v>350</v>
      </c>
      <c r="B69" s="17">
        <f>0.0082*179/209*'salaires 25%'!B69*1.04</f>
        <v>47.037020478468904</v>
      </c>
      <c r="C69" s="17">
        <f>0.0082*179/209*'salaires 25%'!C69*1.04</f>
        <v>48.329808153110058</v>
      </c>
      <c r="D69" s="17">
        <f>0.0082*179/209*'salaires 25%'!D69*1.04</f>
        <v>49.622595827751198</v>
      </c>
      <c r="E69" s="17">
        <f>0.0082*179/209*'salaires 25%'!E69*1.04</f>
        <v>50.922687387559819</v>
      </c>
      <c r="F69" s="17">
        <f>0.0082*179/209*'salaires 25%'!F69*1.04</f>
        <v>52.646404287081353</v>
      </c>
      <c r="G69" s="17">
        <f>0.0082*179/209*'salaires 25%'!G69*1.04</f>
        <v>54.37012118660288</v>
      </c>
      <c r="H69" s="17">
        <f>0.0082*179/209*'salaires 25%'!H69*1.04</f>
        <v>56.101141971291874</v>
      </c>
      <c r="I69" s="17">
        <f>0.0082*179/209*'salaires 25%'!I69*1.04</f>
        <v>56.743883866028717</v>
      </c>
      <c r="J69" s="17">
        <f>0.0082*179/209*'salaires 25%'!J69*1.04</f>
        <v>57.393929645933021</v>
      </c>
    </row>
    <row r="70" spans="1:10">
      <c r="A70" s="5">
        <v>355</v>
      </c>
      <c r="B70" s="17">
        <f>0.0082*179/209*'salaires 25%'!B70*1.04</f>
        <v>48.117995483253594</v>
      </c>
      <c r="C70" s="17">
        <f>0.0082*179/209*'salaires 25%'!C70*1.04</f>
        <v>49.439998698564601</v>
      </c>
      <c r="D70" s="17">
        <f>0.0082*179/209*'salaires 25%'!D70*1.04</f>
        <v>50.762001913875601</v>
      </c>
      <c r="E70" s="17">
        <f>0.0082*179/209*'salaires 25%'!E70*1.04</f>
        <v>52.091309014354067</v>
      </c>
      <c r="F70" s="17">
        <f>0.0082*179/209*'salaires 25%'!F70*1.04</f>
        <v>53.851545339712928</v>
      </c>
      <c r="G70" s="17">
        <f>0.0082*179/209*'salaires 25%'!G70*1.04</f>
        <v>55.619085550239241</v>
      </c>
      <c r="H70" s="17">
        <f>0.0082*179/209*'salaires 25%'!H70*1.04</f>
        <v>57.386625760765554</v>
      </c>
      <c r="I70" s="17">
        <f>0.0082*179/209*'salaires 25%'!I70*1.04</f>
        <v>58.051279311004798</v>
      </c>
      <c r="J70" s="17">
        <f>0.0082*179/209*'salaires 25%'!J70*1.04</f>
        <v>58.708628976076561</v>
      </c>
    </row>
    <row r="71" spans="1:10">
      <c r="A71" s="5">
        <v>360</v>
      </c>
      <c r="B71" s="17">
        <f>0.0082*179/209*'salaires 25%'!B71*1.04</f>
        <v>49.228186028708137</v>
      </c>
      <c r="C71" s="17">
        <f>0.0082*179/209*'salaires 25%'!C71*1.04</f>
        <v>50.579404784688997</v>
      </c>
      <c r="D71" s="17">
        <f>0.0082*179/209*'salaires 25%'!D71*1.04</f>
        <v>51.93792742583733</v>
      </c>
      <c r="E71" s="17">
        <f>0.0082*179/209*'salaires 25%'!E71*1.04</f>
        <v>53.28914618181819</v>
      </c>
      <c r="F71" s="17">
        <f>0.0082*179/209*'salaires 25%'!F71*1.04</f>
        <v>55.100509703349289</v>
      </c>
      <c r="G71" s="17">
        <f>0.0082*179/209*'salaires 25%'!G71*1.04</f>
        <v>56.904569339712928</v>
      </c>
      <c r="H71" s="17">
        <f>0.0082*179/209*'salaires 25%'!H71*1.04</f>
        <v>58.708628976076561</v>
      </c>
      <c r="I71" s="17">
        <f>0.0082*179/209*'salaires 25%'!I71*1.04</f>
        <v>59.387890296650724</v>
      </c>
      <c r="J71" s="17">
        <f>0.0082*179/209*'salaires 25%'!J71*1.04</f>
        <v>60.067151617224887</v>
      </c>
    </row>
    <row r="72" spans="1:10">
      <c r="A72" s="5">
        <v>365</v>
      </c>
      <c r="B72" s="17">
        <f>0.0082*179/209*'salaires 25%'!B72*1.04</f>
        <v>50.36028822966508</v>
      </c>
      <c r="C72" s="17">
        <f>0.0082*179/209*'salaires 25%'!C72*1.04</f>
        <v>51.740722526315793</v>
      </c>
      <c r="D72" s="17">
        <f>0.0082*179/209*'salaires 25%'!D72*1.04</f>
        <v>53.128460708133979</v>
      </c>
      <c r="E72" s="17">
        <f>0.0082*179/209*'salaires 25%'!E72*1.04</f>
        <v>54.516198889952157</v>
      </c>
      <c r="F72" s="17">
        <f>0.0082*179/209*'salaires 25%'!F72*1.04</f>
        <v>56.364081837320583</v>
      </c>
      <c r="G72" s="17">
        <f>0.0082*179/209*'salaires 25%'!G72*1.04</f>
        <v>58.211964784689009</v>
      </c>
      <c r="H72" s="17">
        <f>0.0082*179/209*'salaires 25%'!H72*1.04</f>
        <v>60.05984773205742</v>
      </c>
      <c r="I72" s="17">
        <f>0.0082*179/209*'salaires 25%'!I72*1.04</f>
        <v>60.75371682296651</v>
      </c>
      <c r="J72" s="17">
        <f>0.0082*179/209*'salaires 25%'!J72*1.04</f>
        <v>61.447585913875606</v>
      </c>
    </row>
    <row r="73" spans="1:10">
      <c r="A73" s="5">
        <v>370</v>
      </c>
      <c r="B73" s="17">
        <f>0.0082*179/209*'salaires 25%'!B73*1.04</f>
        <v>51.51430208612441</v>
      </c>
      <c r="C73" s="17">
        <f>0.0082*179/209*'salaires 25%'!C73*1.04</f>
        <v>52.931255808612441</v>
      </c>
      <c r="D73" s="17">
        <f>0.0082*179/209*'salaires 25%'!D73*1.04</f>
        <v>54.348209531100487</v>
      </c>
      <c r="E73" s="17">
        <f>0.0082*179/209*'salaires 25%'!E73*1.04</f>
        <v>55.765163253588526</v>
      </c>
      <c r="F73" s="17">
        <f>0.0082*179/209*'salaires 25%'!F73*1.04</f>
        <v>57.656869511961723</v>
      </c>
      <c r="G73" s="17">
        <f>0.0082*179/209*'salaires 25%'!G73*1.04</f>
        <v>59.548575770334935</v>
      </c>
      <c r="H73" s="17">
        <f>0.0082*179/209*'salaires 25%'!H73*1.04</f>
        <v>61.44028202870814</v>
      </c>
      <c r="I73" s="17">
        <f>0.0082*179/209*'salaires 25%'!I73*1.04</f>
        <v>62.148758889952163</v>
      </c>
      <c r="J73" s="17">
        <f>0.0082*179/209*'salaires 25%'!J73*1.04</f>
        <v>62.857235751196178</v>
      </c>
    </row>
    <row r="74" spans="1:10">
      <c r="A74" s="18"/>
    </row>
    <row r="75" spans="1:10">
      <c r="A75" s="12"/>
    </row>
    <row r="76" spans="1:10">
      <c r="A76" s="12"/>
    </row>
    <row r="77" spans="1:10">
      <c r="A77" s="12"/>
    </row>
    <row r="78" spans="1:10">
      <c r="A78" s="12"/>
    </row>
    <row r="79" spans="1:10">
      <c r="A79" s="12"/>
    </row>
  </sheetData>
  <sortState ref="A1:J73">
    <sortCondition ref="A1:A7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73"/>
  <sheetViews>
    <sheetView topLeftCell="A42" workbookViewId="0">
      <selection sqref="A1:J73"/>
    </sheetView>
  </sheetViews>
  <sheetFormatPr baseColWidth="10" defaultRowHeight="12.3"/>
  <sheetData>
    <row r="2" spans="1:10" ht="15">
      <c r="A2" s="21"/>
      <c r="B2" s="22"/>
      <c r="C2" s="22"/>
      <c r="D2" s="24" t="s">
        <v>20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0.0082*167/209*'salaires 25%'!B7*1.04</f>
        <v>10.446228746411485</v>
      </c>
      <c r="C7" s="17">
        <f>0.0082*167/209*'salaires 25%'!C7*1.04</f>
        <v>10.732426794258375</v>
      </c>
      <c r="D7" s="17">
        <f>0.0082*167/209*'salaires 25%'!D7*1.04</f>
        <v>11.018624842105265</v>
      </c>
      <c r="E7" s="17">
        <f>0.0082*167/209*'salaires 25%'!E7*1.04</f>
        <v>11.304822889952154</v>
      </c>
      <c r="F7" s="17">
        <f>0.0082*167/209*'salaires 25%'!F7*1.04</f>
        <v>11.69323452631579</v>
      </c>
      <c r="G7" s="17">
        <f>0.0082*167/209*'salaires 25%'!G7*1.04</f>
        <v>12.074831923444979</v>
      </c>
      <c r="H7" s="17">
        <f>0.0082*167/209*'salaires 25%'!H7*1.04</f>
        <v>12.456429320574165</v>
      </c>
      <c r="I7" s="17">
        <f>0.0082*167/209*'salaires 25%'!I7*1.04</f>
        <v>12.59952834449761</v>
      </c>
      <c r="J7" s="17">
        <f>0.0082*167/209*'salaires 25%'!J7*1.04</f>
        <v>12.742627368421054</v>
      </c>
    </row>
    <row r="8" spans="1:10">
      <c r="A8" s="5">
        <v>35</v>
      </c>
      <c r="B8" s="17">
        <f>0.0082*167/209*'salaires 25%'!B8*1.04</f>
        <v>10.643841684210527</v>
      </c>
      <c r="C8" s="17">
        <f>0.0082*167/209*'salaires 25%'!C8*1.04</f>
        <v>10.936853971291868</v>
      </c>
      <c r="D8" s="17">
        <f>0.0082*167/209*'salaires 25%'!D8*1.04</f>
        <v>11.229866258373207</v>
      </c>
      <c r="E8" s="17">
        <f>0.0082*167/209*'salaires 25%'!E8*1.04</f>
        <v>11.522878545454548</v>
      </c>
      <c r="F8" s="17">
        <f>0.0082*167/209*'salaires 25%'!F8*1.04</f>
        <v>11.918104421052634</v>
      </c>
      <c r="G8" s="17">
        <f>0.0082*167/209*'salaires 25%'!G8*1.04</f>
        <v>12.306516057416269</v>
      </c>
      <c r="H8" s="17">
        <f>0.0082*167/209*'salaires 25%'!H8*1.04</f>
        <v>12.694927693779906</v>
      </c>
      <c r="I8" s="17">
        <f>0.0082*167/209*'salaires 25%'!I8*1.04</f>
        <v>12.8448409569378</v>
      </c>
      <c r="J8" s="17">
        <f>0.0082*167/209*'salaires 25%'!J8*1.04</f>
        <v>12.987939980861245</v>
      </c>
    </row>
    <row r="9" spans="1:10">
      <c r="A9" s="5">
        <v>40</v>
      </c>
      <c r="B9" s="17">
        <f>0.0082*167/209*'salaires 25%'!B9*1.04</f>
        <v>10.85508310047847</v>
      </c>
      <c r="C9" s="17">
        <f>0.0082*167/209*'salaires 25%'!C9*1.04</f>
        <v>11.154909626794259</v>
      </c>
      <c r="D9" s="17">
        <f>0.0082*167/209*'salaires 25%'!D9*1.04</f>
        <v>11.454736153110048</v>
      </c>
      <c r="E9" s="17">
        <f>0.0082*167/209*'salaires 25%'!E9*1.04</f>
        <v>11.754562679425838</v>
      </c>
      <c r="F9" s="17">
        <f>0.0082*167/209*'salaires 25%'!F9*1.04</f>
        <v>12.149788555023925</v>
      </c>
      <c r="G9" s="17">
        <f>0.0082*167/209*'salaires 25%'!G9*1.04</f>
        <v>12.551828669856462</v>
      </c>
      <c r="H9" s="17">
        <f>0.0082*167/209*'salaires 25%'!H9*1.04</f>
        <v>12.947054545454545</v>
      </c>
      <c r="I9" s="17">
        <f>0.0082*167/209*'salaires 25%'!I9*1.04</f>
        <v>13.096967808612442</v>
      </c>
      <c r="J9" s="17">
        <f>0.0082*167/209*'salaires 25%'!J9*1.04</f>
        <v>13.246881071770336</v>
      </c>
    </row>
    <row r="10" spans="1:10">
      <c r="A10" s="5">
        <v>45</v>
      </c>
      <c r="B10" s="17">
        <f>0.0082*167/209*'salaires 25%'!B10*1.04</f>
        <v>11.073138755980862</v>
      </c>
      <c r="C10" s="17">
        <f>0.0082*167/209*'salaires 25%'!C10*1.04</f>
        <v>11.372965282296651</v>
      </c>
      <c r="D10" s="17">
        <f>0.0082*167/209*'salaires 25%'!D10*1.04</f>
        <v>11.679606047846892</v>
      </c>
      <c r="E10" s="17">
        <f>0.0082*167/209*'salaires 25%'!E10*1.04</f>
        <v>11.98624681339713</v>
      </c>
      <c r="F10" s="17">
        <f>0.0082*167/209*'salaires 25%'!F10*1.04</f>
        <v>12.388286928229666</v>
      </c>
      <c r="G10" s="17">
        <f>0.0082*167/209*'salaires 25%'!G10*1.04</f>
        <v>12.797141282296652</v>
      </c>
      <c r="H10" s="17">
        <f>0.0082*167/209*'salaires 25%'!H10*1.04</f>
        <v>13.205995636363639</v>
      </c>
      <c r="I10" s="17">
        <f>0.0082*167/209*'salaires 25%'!I10*1.04</f>
        <v>13.355908899521532</v>
      </c>
      <c r="J10" s="17">
        <f>0.0082*167/209*'salaires 25%'!J10*1.04</f>
        <v>13.505822162679427</v>
      </c>
    </row>
    <row r="11" spans="1:10">
      <c r="A11" s="5">
        <v>50</v>
      </c>
      <c r="B11" s="17">
        <f>0.0082*167/209*'salaires 25%'!B11*1.04</f>
        <v>11.291194411483255</v>
      </c>
      <c r="C11" s="17">
        <f>0.0082*167/209*'salaires 25%'!C11*1.04</f>
        <v>11.597835177033494</v>
      </c>
      <c r="D11" s="17">
        <f>0.0082*167/209*'salaires 25%'!D11*1.04</f>
        <v>11.911290181818183</v>
      </c>
      <c r="E11" s="17">
        <f>0.0082*167/209*'salaires 25%'!E11*1.04</f>
        <v>12.224745186602872</v>
      </c>
      <c r="F11" s="17">
        <f>0.0082*167/209*'salaires 25%'!F11*1.04</f>
        <v>12.633599540669858</v>
      </c>
      <c r="G11" s="17">
        <f>0.0082*167/209*'salaires 25%'!G11*1.04</f>
        <v>13.049268133971294</v>
      </c>
      <c r="H11" s="17">
        <f>0.0082*167/209*'salaires 25%'!H11*1.04</f>
        <v>13.464936727272729</v>
      </c>
      <c r="I11" s="17">
        <f>0.0082*167/209*'salaires 25%'!I11*1.04</f>
        <v>13.621664229665074</v>
      </c>
      <c r="J11" s="17">
        <f>0.0082*167/209*'salaires 25%'!J11*1.04</f>
        <v>13.778391732057418</v>
      </c>
    </row>
    <row r="12" spans="1:10">
      <c r="A12" s="5">
        <v>55</v>
      </c>
      <c r="B12" s="17">
        <f>0.0082*167/209*'salaires 25%'!B12*1.04</f>
        <v>11.502435827751198</v>
      </c>
      <c r="C12" s="17">
        <f>0.0082*167/209*'salaires 25%'!C12*1.04</f>
        <v>11.822705071770336</v>
      </c>
      <c r="D12" s="17">
        <f>0.0082*167/209*'salaires 25%'!D12*1.04</f>
        <v>12.136160076555024</v>
      </c>
      <c r="E12" s="17">
        <f>0.0082*167/209*'salaires 25%'!E12*1.04</f>
        <v>12.456429320574165</v>
      </c>
      <c r="F12" s="17">
        <f>0.0082*167/209*'salaires 25%'!F12*1.04</f>
        <v>12.878912153110049</v>
      </c>
      <c r="G12" s="17">
        <f>0.0082*167/209*'salaires 25%'!G12*1.04</f>
        <v>13.301394985645935</v>
      </c>
      <c r="H12" s="17">
        <f>0.0082*167/209*'salaires 25%'!H12*1.04</f>
        <v>13.723877818181821</v>
      </c>
      <c r="I12" s="17">
        <f>0.0082*167/209*'salaires 25%'!I12*1.04</f>
        <v>13.880605320574164</v>
      </c>
      <c r="J12" s="17">
        <f>0.0082*167/209*'salaires 25%'!J12*1.04</f>
        <v>14.037332822966508</v>
      </c>
    </row>
    <row r="13" spans="1:10">
      <c r="A13" s="5">
        <v>60</v>
      </c>
      <c r="B13" s="17">
        <f>0.0082*167/209*'salaires 25%'!B13*1.04</f>
        <v>11.72730572248804</v>
      </c>
      <c r="C13" s="17">
        <f>0.0082*167/209*'salaires 25%'!C13*1.04</f>
        <v>12.054389205741627</v>
      </c>
      <c r="D13" s="17">
        <f>0.0082*167/209*'salaires 25%'!D13*1.04</f>
        <v>12.374658449760766</v>
      </c>
      <c r="E13" s="17">
        <f>0.0082*167/209*'salaires 25%'!E13*1.04</f>
        <v>12.694927693779906</v>
      </c>
      <c r="F13" s="17">
        <f>0.0082*167/209*'salaires 25%'!F13*1.04</f>
        <v>13.131039004784689</v>
      </c>
      <c r="G13" s="17">
        <f>0.0082*167/209*'salaires 25%'!G13*1.04</f>
        <v>13.560336076555025</v>
      </c>
      <c r="H13" s="17">
        <f>0.0082*167/209*'salaires 25%'!H13*1.04</f>
        <v>13.98963314832536</v>
      </c>
      <c r="I13" s="17">
        <f>0.0082*167/209*'salaires 25%'!I13*1.04</f>
        <v>14.153174889952155</v>
      </c>
      <c r="J13" s="17">
        <f>0.0082*167/209*'salaires 25%'!J13*1.04</f>
        <v>14.309902392344497</v>
      </c>
    </row>
    <row r="14" spans="1:10">
      <c r="A14" s="5">
        <v>65</v>
      </c>
      <c r="B14" s="17">
        <f>0.0082*167/209*'salaires 25%'!B14*1.04</f>
        <v>11.965804095693782</v>
      </c>
      <c r="C14" s="17">
        <f>0.0082*167/209*'salaires 25%'!C14*1.04</f>
        <v>12.29970181818182</v>
      </c>
      <c r="D14" s="17">
        <f>0.0082*167/209*'salaires 25%'!D14*1.04</f>
        <v>12.626785301435408</v>
      </c>
      <c r="E14" s="17">
        <f>0.0082*167/209*'salaires 25%'!E14*1.04</f>
        <v>12.953868784688996</v>
      </c>
      <c r="F14" s="17">
        <f>0.0082*167/209*'salaires 25%'!F14*1.04</f>
        <v>13.396794334928231</v>
      </c>
      <c r="G14" s="17">
        <f>0.0082*167/209*'salaires 25%'!G14*1.04</f>
        <v>13.832905645933016</v>
      </c>
      <c r="H14" s="17">
        <f>0.0082*167/209*'salaires 25%'!H14*1.04</f>
        <v>14.27583119617225</v>
      </c>
      <c r="I14" s="17">
        <f>0.0082*167/209*'salaires 25%'!I14*1.04</f>
        <v>14.439372937799046</v>
      </c>
      <c r="J14" s="17">
        <f>0.0082*167/209*'salaires 25%'!J14*1.04</f>
        <v>14.602914679425838</v>
      </c>
    </row>
    <row r="15" spans="1:10">
      <c r="A15" s="5">
        <v>70</v>
      </c>
      <c r="B15" s="17">
        <f>0.0082*167/209*'salaires 25%'!B15*1.04</f>
        <v>12.217930947368423</v>
      </c>
      <c r="C15" s="17">
        <f>0.0082*167/209*'salaires 25%'!C15*1.04</f>
        <v>12.55864290909091</v>
      </c>
      <c r="D15" s="17">
        <f>0.0082*167/209*'salaires 25%'!D15*1.04</f>
        <v>12.892540631578949</v>
      </c>
      <c r="E15" s="17">
        <f>0.0082*167/209*'salaires 25%'!E15*1.04</f>
        <v>13.226438354066987</v>
      </c>
      <c r="F15" s="17">
        <f>0.0082*167/209*'salaires 25%'!F15*1.04</f>
        <v>13.676178143540673</v>
      </c>
      <c r="G15" s="17">
        <f>0.0082*167/209*'salaires 25%'!G15*1.04</f>
        <v>14.125917933014357</v>
      </c>
      <c r="H15" s="17">
        <f>0.0082*167/209*'salaires 25%'!H15*1.04</f>
        <v>14.575657722488039</v>
      </c>
      <c r="I15" s="17">
        <f>0.0082*167/209*'salaires 25%'!I15*1.04</f>
        <v>14.739199464114835</v>
      </c>
      <c r="J15" s="17">
        <f>0.0082*167/209*'salaires 25%'!J15*1.04</f>
        <v>14.909555444976078</v>
      </c>
    </row>
    <row r="16" spans="1:10">
      <c r="A16" s="5">
        <v>75</v>
      </c>
      <c r="B16" s="17">
        <f>0.0082*167/209*'salaires 25%'!B16*1.04</f>
        <v>12.449615081339713</v>
      </c>
      <c r="C16" s="17">
        <f>0.0082*167/209*'salaires 25%'!C16*1.04</f>
        <v>12.790327043062202</v>
      </c>
      <c r="D16" s="17">
        <f>0.0082*167/209*'salaires 25%'!D16*1.04</f>
        <v>13.131039004784689</v>
      </c>
      <c r="E16" s="17">
        <f>0.0082*167/209*'salaires 25%'!E16*1.04</f>
        <v>13.478565205741628</v>
      </c>
      <c r="F16" s="17">
        <f>0.0082*167/209*'salaires 25%'!F16*1.04</f>
        <v>13.935119234449763</v>
      </c>
      <c r="G16" s="17">
        <f>0.0082*167/209*'salaires 25%'!G16*1.04</f>
        <v>14.391673263157896</v>
      </c>
      <c r="H16" s="17">
        <f>0.0082*167/209*'salaires 25%'!H16*1.04</f>
        <v>14.84822729186603</v>
      </c>
      <c r="I16" s="17">
        <f>0.0082*167/209*'salaires 25%'!I16*1.04</f>
        <v>15.018583272727273</v>
      </c>
      <c r="J16" s="17">
        <f>0.0082*167/209*'salaires 25%'!J16*1.04</f>
        <v>15.188939253588519</v>
      </c>
    </row>
    <row r="17" spans="1:10">
      <c r="A17" s="5">
        <v>80</v>
      </c>
      <c r="B17" s="17">
        <f>0.0082*167/209*'salaires 25%'!B17*1.04</f>
        <v>12.674484976076556</v>
      </c>
      <c r="C17" s="17">
        <f>0.0082*167/209*'salaires 25%'!C17*1.04</f>
        <v>13.022011177033495</v>
      </c>
      <c r="D17" s="17">
        <f>0.0082*167/209*'salaires 25%'!D17*1.04</f>
        <v>13.369537377990431</v>
      </c>
      <c r="E17" s="17">
        <f>0.0082*167/209*'salaires 25%'!E17*1.04</f>
        <v>13.71706357894737</v>
      </c>
      <c r="F17" s="17">
        <f>0.0082*167/209*'salaires 25%'!F17*1.04</f>
        <v>14.180431846889952</v>
      </c>
      <c r="G17" s="17">
        <f>0.0082*167/209*'salaires 25%'!G17*1.04</f>
        <v>14.650614354066988</v>
      </c>
      <c r="H17" s="17">
        <f>0.0082*167/209*'salaires 25%'!H17*1.04</f>
        <v>15.113982622009571</v>
      </c>
      <c r="I17" s="17">
        <f>0.0082*167/209*'salaires 25%'!I17*1.04</f>
        <v>15.284338602870815</v>
      </c>
      <c r="J17" s="17">
        <f>0.0082*167/209*'salaires 25%'!J17*1.04</f>
        <v>15.461508822966509</v>
      </c>
    </row>
    <row r="18" spans="1:10">
      <c r="A18" s="5">
        <v>85</v>
      </c>
      <c r="B18" s="17">
        <f>0.0082*167/209*'salaires 25%'!B18*1.04</f>
        <v>12.960683023923446</v>
      </c>
      <c r="C18" s="17">
        <f>0.0082*167/209*'salaires 25%'!C18*1.04</f>
        <v>13.315023464114834</v>
      </c>
      <c r="D18" s="17">
        <f>0.0082*167/209*'salaires 25%'!D18*1.04</f>
        <v>13.676178143540673</v>
      </c>
      <c r="E18" s="17">
        <f>0.0082*167/209*'salaires 25%'!E18*1.04</f>
        <v>14.030518583732059</v>
      </c>
      <c r="F18" s="17">
        <f>0.0082*167/209*'salaires 25%'!F18*1.04</f>
        <v>14.507515330143542</v>
      </c>
      <c r="G18" s="17">
        <f>0.0082*167/209*'salaires 25%'!G18*1.04</f>
        <v>14.984512076555026</v>
      </c>
      <c r="H18" s="17">
        <f>0.0082*167/209*'salaires 25%'!H18*1.04</f>
        <v>15.461508822966509</v>
      </c>
      <c r="I18" s="17">
        <f>0.0082*167/209*'salaires 25%'!I18*1.04</f>
        <v>15.638679043062202</v>
      </c>
      <c r="J18" s="17">
        <f>0.0082*167/209*'salaires 25%'!J18*1.04</f>
        <v>15.815849263157896</v>
      </c>
    </row>
    <row r="19" spans="1:10">
      <c r="A19" s="5">
        <v>90</v>
      </c>
      <c r="B19" s="17">
        <f>0.0082*167/209*'salaires 25%'!B19*1.04</f>
        <v>13.260509550239234</v>
      </c>
      <c r="C19" s="17">
        <f>0.0082*167/209*'salaires 25%'!C19*1.04</f>
        <v>13.621664229665074</v>
      </c>
      <c r="D19" s="17">
        <f>0.0082*167/209*'salaires 25%'!D19*1.04</f>
        <v>13.98963314832536</v>
      </c>
      <c r="E19" s="17">
        <f>0.0082*167/209*'salaires 25%'!E19*1.04</f>
        <v>14.357602066985647</v>
      </c>
      <c r="F19" s="17">
        <f>0.0082*167/209*'salaires 25%'!F19*1.04</f>
        <v>14.84141305263158</v>
      </c>
      <c r="G19" s="17">
        <f>0.0082*167/209*'salaires 25%'!G19*1.04</f>
        <v>15.325224038277513</v>
      </c>
      <c r="H19" s="17">
        <f>0.0082*167/209*'salaires 25%'!H19*1.04</f>
        <v>15.815849263157896</v>
      </c>
      <c r="I19" s="17">
        <f>0.0082*167/209*'salaires 25%'!I19*1.04</f>
        <v>15.99983372248804</v>
      </c>
      <c r="J19" s="17">
        <f>0.0082*167/209*'salaires 25%'!J19*1.04</f>
        <v>16.177003942583735</v>
      </c>
    </row>
    <row r="20" spans="1:10">
      <c r="A20" s="5">
        <v>95</v>
      </c>
      <c r="B20" s="17">
        <f>0.0082*167/209*'salaires 25%'!B20*1.04</f>
        <v>13.546707598086126</v>
      </c>
      <c r="C20" s="17">
        <f>0.0082*167/209*'salaires 25%'!C20*1.04</f>
        <v>13.921490755980862</v>
      </c>
      <c r="D20" s="17">
        <f>0.0082*167/209*'salaires 25%'!D20*1.04</f>
        <v>14.2962739138756</v>
      </c>
      <c r="E20" s="17">
        <f>0.0082*167/209*'salaires 25%'!E20*1.04</f>
        <v>14.671057071770337</v>
      </c>
      <c r="F20" s="17">
        <f>0.0082*167/209*'salaires 25%'!F20*1.04</f>
        <v>15.16849653588517</v>
      </c>
      <c r="G20" s="17">
        <f>0.0082*167/209*'salaires 25%'!G20*1.04</f>
        <v>15.665936000000002</v>
      </c>
      <c r="H20" s="17">
        <f>0.0082*167/209*'salaires 25%'!H20*1.04</f>
        <v>16.156561224880384</v>
      </c>
      <c r="I20" s="17">
        <f>0.0082*167/209*'salaires 25%'!I20*1.04</f>
        <v>16.347359923444976</v>
      </c>
      <c r="J20" s="17">
        <f>0.0082*167/209*'salaires 25%'!J20*1.04</f>
        <v>16.531344382775121</v>
      </c>
    </row>
    <row r="21" spans="1:10">
      <c r="A21" s="5">
        <v>100</v>
      </c>
      <c r="B21" s="17">
        <f>0.0082*167/209*'salaires 25%'!B21*1.04</f>
        <v>13.853348363636366</v>
      </c>
      <c r="C21" s="17">
        <f>0.0082*167/209*'salaires 25%'!C21*1.04</f>
        <v>14.234945760765552</v>
      </c>
      <c r="D21" s="17">
        <f>0.0082*167/209*'salaires 25%'!D21*1.04</f>
        <v>14.616543157894739</v>
      </c>
      <c r="E21" s="17">
        <f>0.0082*167/209*'salaires 25%'!E21*1.04</f>
        <v>14.998140555023925</v>
      </c>
      <c r="F21" s="17">
        <f>0.0082*167/209*'salaires 25%'!F21*1.04</f>
        <v>15.502394258373208</v>
      </c>
      <c r="G21" s="17">
        <f>0.0082*167/209*'salaires 25%'!G21*1.04</f>
        <v>16.013462200956941</v>
      </c>
      <c r="H21" s="17">
        <f>0.0082*167/209*'salaires 25%'!H21*1.04</f>
        <v>16.524530143540673</v>
      </c>
      <c r="I21" s="17">
        <f>0.0082*167/209*'salaires 25%'!I21*1.04</f>
        <v>16.715328842105265</v>
      </c>
      <c r="J21" s="17">
        <f>0.0082*167/209*'salaires 25%'!J21*1.04</f>
        <v>16.906127540669857</v>
      </c>
    </row>
    <row r="22" spans="1:10">
      <c r="A22" s="5">
        <v>105</v>
      </c>
      <c r="B22" s="17">
        <f>0.0082*167/209*'salaires 25%'!B22*1.04</f>
        <v>14.173617607655505</v>
      </c>
      <c r="C22" s="17">
        <f>0.0082*167/209*'salaires 25%'!C22*1.04</f>
        <v>14.56202924401914</v>
      </c>
      <c r="D22" s="17">
        <f>0.0082*167/209*'salaires 25%'!D22*1.04</f>
        <v>14.957255119617226</v>
      </c>
      <c r="E22" s="17">
        <f>0.0082*167/209*'salaires 25%'!E22*1.04</f>
        <v>15.345666755980863</v>
      </c>
      <c r="F22" s="17">
        <f>0.0082*167/209*'salaires 25%'!F22*1.04</f>
        <v>15.863548937799044</v>
      </c>
      <c r="G22" s="17">
        <f>0.0082*167/209*'salaires 25%'!G22*1.04</f>
        <v>16.388245358851677</v>
      </c>
      <c r="H22" s="17">
        <f>0.0082*167/209*'salaires 25%'!H22*1.04</f>
        <v>16.906127540669857</v>
      </c>
      <c r="I22" s="17">
        <f>0.0082*167/209*'salaires 25%'!I22*1.04</f>
        <v>17.1037404784689</v>
      </c>
      <c r="J22" s="17">
        <f>0.0082*167/209*'salaires 25%'!J22*1.04</f>
        <v>17.294539177033492</v>
      </c>
    </row>
    <row r="23" spans="1:10">
      <c r="A23" s="5">
        <v>110</v>
      </c>
      <c r="B23" s="17">
        <f>0.0082*167/209*'salaires 25%'!B23*1.04</f>
        <v>14.507515330143542</v>
      </c>
      <c r="C23" s="17">
        <f>0.0082*167/209*'salaires 25%'!C23*1.04</f>
        <v>14.902741205741629</v>
      </c>
      <c r="D23" s="17">
        <f>0.0082*167/209*'salaires 25%'!D23*1.04</f>
        <v>15.304781320574165</v>
      </c>
      <c r="E23" s="17">
        <f>0.0082*167/209*'salaires 25%'!E23*1.04</f>
        <v>15.706821435406701</v>
      </c>
      <c r="F23" s="17">
        <f>0.0082*167/209*'salaires 25%'!F23*1.04</f>
        <v>16.238332095693782</v>
      </c>
      <c r="G23" s="17">
        <f>0.0082*167/209*'salaires 25%'!G23*1.04</f>
        <v>16.769842755980864</v>
      </c>
      <c r="H23" s="17">
        <f>0.0082*167/209*'salaires 25%'!H23*1.04</f>
        <v>17.301353416267947</v>
      </c>
      <c r="I23" s="17">
        <f>0.0082*167/209*'salaires 25%'!I23*1.04</f>
        <v>17.498966354066987</v>
      </c>
      <c r="J23" s="17">
        <f>0.0082*167/209*'salaires 25%'!J23*1.04</f>
        <v>17.703393531100481</v>
      </c>
    </row>
    <row r="24" spans="1:10">
      <c r="A24" s="5">
        <v>115</v>
      </c>
      <c r="B24" s="17">
        <f>0.0082*167/209*'salaires 25%'!B24*1.04</f>
        <v>14.86867000956938</v>
      </c>
      <c r="C24" s="17">
        <f>0.0082*167/209*'salaires 25%'!C24*1.04</f>
        <v>15.277524363636365</v>
      </c>
      <c r="D24" s="17">
        <f>0.0082*167/209*'salaires 25%'!D24*1.04</f>
        <v>15.68637871770335</v>
      </c>
      <c r="E24" s="17">
        <f>0.0082*167/209*'salaires 25%'!E24*1.04</f>
        <v>16.095233071770338</v>
      </c>
      <c r="F24" s="17">
        <f>0.0082*167/209*'salaires 25%'!F24*1.04</f>
        <v>16.640372210526319</v>
      </c>
      <c r="G24" s="17">
        <f>0.0082*167/209*'salaires 25%'!G24*1.04</f>
        <v>17.185511349282297</v>
      </c>
      <c r="H24" s="17">
        <f>0.0082*167/209*'salaires 25%'!H24*1.04</f>
        <v>17.730650488038279</v>
      </c>
      <c r="I24" s="17">
        <f>0.0082*167/209*'salaires 25%'!I24*1.04</f>
        <v>17.935077665071773</v>
      </c>
      <c r="J24" s="17">
        <f>0.0082*167/209*'salaires 25%'!J24*1.04</f>
        <v>18.139504842105264</v>
      </c>
    </row>
    <row r="25" spans="1:10">
      <c r="A25" s="5">
        <v>120</v>
      </c>
      <c r="B25" s="17">
        <f>0.0082*167/209*'salaires 25%'!B25*1.04</f>
        <v>15.277524363636365</v>
      </c>
      <c r="C25" s="17">
        <f>0.0082*167/209*'salaires 25%'!C25*1.04</f>
        <v>15.700007196172251</v>
      </c>
      <c r="D25" s="17">
        <f>0.0082*167/209*'salaires 25%'!D25*1.04</f>
        <v>16.115675789473688</v>
      </c>
      <c r="E25" s="17">
        <f>0.0082*167/209*'salaires 25%'!E25*1.04</f>
        <v>16.538158622009572</v>
      </c>
      <c r="F25" s="17">
        <f>0.0082*167/209*'salaires 25%'!F25*1.04</f>
        <v>17.096926239234453</v>
      </c>
      <c r="G25" s="17">
        <f>0.0082*167/209*'salaires 25%'!G25*1.04</f>
        <v>17.655693856459333</v>
      </c>
      <c r="H25" s="17">
        <f>0.0082*167/209*'salaires 25%'!H25*1.04</f>
        <v>18.221275712918665</v>
      </c>
      <c r="I25" s="17">
        <f>0.0082*167/209*'salaires 25%'!I25*1.04</f>
        <v>18.432517129186603</v>
      </c>
      <c r="J25" s="17">
        <f>0.0082*167/209*'salaires 25%'!J25*1.04</f>
        <v>18.636944306220098</v>
      </c>
    </row>
    <row r="26" spans="1:10">
      <c r="A26" s="5">
        <v>125</v>
      </c>
      <c r="B26" s="17">
        <f>0.0082*167/209*'salaires 25%'!B26*1.04</f>
        <v>15.659121760765553</v>
      </c>
      <c r="C26" s="17">
        <f>0.0082*167/209*'salaires 25%'!C26*1.04</f>
        <v>16.088418832535886</v>
      </c>
      <c r="D26" s="17">
        <f>0.0082*167/209*'salaires 25%'!D26*1.04</f>
        <v>16.517715904306222</v>
      </c>
      <c r="E26" s="17">
        <f>0.0082*167/209*'salaires 25%'!E26*1.04</f>
        <v>16.953827215311009</v>
      </c>
      <c r="F26" s="17">
        <f>0.0082*167/209*'salaires 25%'!F26*1.04</f>
        <v>17.526223311004788</v>
      </c>
      <c r="G26" s="17">
        <f>0.0082*167/209*'salaires 25%'!G26*1.04</f>
        <v>18.098619406698568</v>
      </c>
      <c r="H26" s="17">
        <f>0.0082*167/209*'salaires 25%'!H26*1.04</f>
        <v>18.677829741626795</v>
      </c>
      <c r="I26" s="17">
        <f>0.0082*167/209*'salaires 25%'!I26*1.04</f>
        <v>18.88907115789474</v>
      </c>
      <c r="J26" s="17">
        <f>0.0082*167/209*'salaires 25%'!J26*1.04</f>
        <v>19.107126813397134</v>
      </c>
    </row>
    <row r="27" spans="1:10">
      <c r="A27" s="5">
        <v>130</v>
      </c>
      <c r="B27" s="17">
        <f>0.0082*167/209*'salaires 25%'!B27*1.04</f>
        <v>16.040719157894738</v>
      </c>
      <c r="C27" s="17">
        <f>0.0082*167/209*'salaires 25%'!C27*1.04</f>
        <v>16.483644708133973</v>
      </c>
      <c r="D27" s="17">
        <f>0.0082*167/209*'salaires 25%'!D27*1.04</f>
        <v>16.926570258373207</v>
      </c>
      <c r="E27" s="17">
        <f>0.0082*167/209*'salaires 25%'!E27*1.04</f>
        <v>17.369495808612442</v>
      </c>
      <c r="F27" s="17">
        <f>0.0082*167/209*'salaires 25%'!F27*1.04</f>
        <v>17.95552038277512</v>
      </c>
      <c r="G27" s="17">
        <f>0.0082*167/209*'salaires 25%'!G27*1.04</f>
        <v>18.541544956937802</v>
      </c>
      <c r="H27" s="17">
        <f>0.0082*167/209*'salaires 25%'!H27*1.04</f>
        <v>19.134383770334928</v>
      </c>
      <c r="I27" s="17">
        <f>0.0082*167/209*'salaires 25%'!I27*1.04</f>
        <v>19.352439425837321</v>
      </c>
      <c r="J27" s="17">
        <f>0.0082*167/209*'salaires 25%'!J27*1.04</f>
        <v>19.570495081339715</v>
      </c>
    </row>
    <row r="28" spans="1:10">
      <c r="A28" s="5">
        <v>135</v>
      </c>
      <c r="B28" s="17">
        <f>0.0082*167/209*'salaires 25%'!B28*1.04</f>
        <v>16.435945033492825</v>
      </c>
      <c r="C28" s="17">
        <f>0.0082*167/209*'salaires 25%'!C28*1.04</f>
        <v>16.892499062200962</v>
      </c>
      <c r="D28" s="17">
        <f>0.0082*167/209*'salaires 25%'!D28*1.04</f>
        <v>17.342238851674644</v>
      </c>
      <c r="E28" s="17">
        <f>0.0082*167/209*'salaires 25%'!E28*1.04</f>
        <v>17.798792880382777</v>
      </c>
      <c r="F28" s="17">
        <f>0.0082*167/209*'salaires 25%'!F28*1.04</f>
        <v>18.398445933014354</v>
      </c>
      <c r="G28" s="17">
        <f>0.0082*167/209*'salaires 25%'!G28*1.04</f>
        <v>19.004913224880383</v>
      </c>
      <c r="H28" s="17">
        <f>0.0082*167/209*'salaires 25%'!H28*1.04</f>
        <v>19.604566277511964</v>
      </c>
      <c r="I28" s="17">
        <f>0.0082*167/209*'salaires 25%'!I28*1.04</f>
        <v>19.829436172248805</v>
      </c>
      <c r="J28" s="17">
        <f>0.0082*167/209*'salaires 25%'!J28*1.04</f>
        <v>20.061120306220101</v>
      </c>
    </row>
    <row r="29" spans="1:10">
      <c r="A29" s="5">
        <v>140</v>
      </c>
      <c r="B29" s="17">
        <f>0.0082*167/209*'salaires 25%'!B29*1.04</f>
        <v>16.84479938755981</v>
      </c>
      <c r="C29" s="17">
        <f>0.0082*167/209*'salaires 25%'!C29*1.04</f>
        <v>17.308167655502395</v>
      </c>
      <c r="D29" s="17">
        <f>0.0082*167/209*'salaires 25%'!D29*1.04</f>
        <v>17.771535923444976</v>
      </c>
      <c r="E29" s="17">
        <f>0.0082*167/209*'salaires 25%'!E29*1.04</f>
        <v>18.23490419138756</v>
      </c>
      <c r="F29" s="17">
        <f>0.0082*167/209*'salaires 25%'!F29*1.04</f>
        <v>18.854999961722491</v>
      </c>
      <c r="G29" s="17">
        <f>0.0082*167/209*'salaires 25%'!G29*1.04</f>
        <v>19.468281492822967</v>
      </c>
      <c r="H29" s="17">
        <f>0.0082*167/209*'salaires 25%'!H29*1.04</f>
        <v>20.088377263157895</v>
      </c>
      <c r="I29" s="17">
        <f>0.0082*167/209*'salaires 25%'!I29*1.04</f>
        <v>20.320061397129191</v>
      </c>
      <c r="J29" s="17">
        <f>0.0082*167/209*'salaires 25%'!J29*1.04</f>
        <v>20.55174553110048</v>
      </c>
    </row>
    <row r="30" spans="1:10">
      <c r="A30" s="5">
        <v>145</v>
      </c>
      <c r="B30" s="17">
        <f>0.0082*167/209*'salaires 25%'!B30*1.04</f>
        <v>17.267282220095694</v>
      </c>
      <c r="C30" s="17">
        <f>0.0082*167/209*'salaires 25%'!C30*1.04</f>
        <v>17.737464727272727</v>
      </c>
      <c r="D30" s="17">
        <f>0.0082*167/209*'salaires 25%'!D30*1.04</f>
        <v>18.21446147368421</v>
      </c>
      <c r="E30" s="17">
        <f>0.0082*167/209*'salaires 25%'!E30*1.04</f>
        <v>18.691458220095694</v>
      </c>
      <c r="F30" s="17">
        <f>0.0082*167/209*'salaires 25%'!F30*1.04</f>
        <v>19.325182468899524</v>
      </c>
      <c r="G30" s="17">
        <f>0.0082*167/209*'salaires 25%'!G30*1.04</f>
        <v>19.95890671770335</v>
      </c>
      <c r="H30" s="17">
        <f>0.0082*167/209*'salaires 25%'!H30*1.04</f>
        <v>20.592630966507176</v>
      </c>
      <c r="I30" s="17">
        <f>0.0082*167/209*'salaires 25%'!I30*1.04</f>
        <v>20.83112933971292</v>
      </c>
      <c r="J30" s="17">
        <f>0.0082*167/209*'salaires 25%'!J30*1.04</f>
        <v>21.062813473684212</v>
      </c>
    </row>
    <row r="31" spans="1:10">
      <c r="A31" s="5">
        <v>150</v>
      </c>
      <c r="B31" s="17">
        <f>0.0082*167/209*'salaires 25%'!B31*1.04</f>
        <v>17.689765052631582</v>
      </c>
      <c r="C31" s="17">
        <f>0.0082*167/209*'salaires 25%'!C31*1.04</f>
        <v>18.173576038277513</v>
      </c>
      <c r="D31" s="17">
        <f>0.0082*167/209*'salaires 25%'!D31*1.04</f>
        <v>18.664201263157899</v>
      </c>
      <c r="E31" s="17">
        <f>0.0082*167/209*'salaires 25%'!E31*1.04</f>
        <v>19.14801224880383</v>
      </c>
      <c r="F31" s="17">
        <f>0.0082*167/209*'salaires 25%'!F31*1.04</f>
        <v>19.802179215311007</v>
      </c>
      <c r="G31" s="17">
        <f>0.0082*167/209*'salaires 25%'!G31*1.04</f>
        <v>20.449531942583736</v>
      </c>
      <c r="H31" s="17">
        <f>0.0082*167/209*'salaires 25%'!H31*1.04</f>
        <v>21.096884669856461</v>
      </c>
      <c r="I31" s="17">
        <f>0.0082*167/209*'salaires 25%'!I31*1.04</f>
        <v>21.342197282296652</v>
      </c>
      <c r="J31" s="17">
        <f>0.0082*167/209*'salaires 25%'!J31*1.04</f>
        <v>21.587509894736847</v>
      </c>
    </row>
    <row r="32" spans="1:10">
      <c r="A32" s="3">
        <v>155</v>
      </c>
      <c r="B32" s="17">
        <f>0.0082*167/209*'salaires 25%'!B32*1.04</f>
        <v>18.119062124401914</v>
      </c>
      <c r="C32" s="17">
        <f>0.0082*167/209*'salaires 25%'!C32*1.04</f>
        <v>18.616501588516748</v>
      </c>
      <c r="D32" s="17">
        <f>0.0082*167/209*'salaires 25%'!D32*1.04</f>
        <v>19.113941052631581</v>
      </c>
      <c r="E32" s="17">
        <f>0.0082*167/209*'salaires 25%'!E32*1.04</f>
        <v>19.611380516746411</v>
      </c>
      <c r="F32" s="17">
        <f>0.0082*167/209*'salaires 25%'!F32*1.04</f>
        <v>20.279175961722487</v>
      </c>
      <c r="G32" s="17">
        <f>0.0082*167/209*'salaires 25%'!G32*1.04</f>
        <v>20.946971406698569</v>
      </c>
      <c r="H32" s="17">
        <f>0.0082*167/209*'salaires 25%'!H32*1.04</f>
        <v>21.607952612440194</v>
      </c>
      <c r="I32" s="17">
        <f>0.0082*167/209*'salaires 25%'!I32*1.04</f>
        <v>21.860079464114833</v>
      </c>
      <c r="J32" s="17">
        <f>0.0082*167/209*'salaires 25%'!J32*1.04</f>
        <v>22.105392076555027</v>
      </c>
    </row>
    <row r="33" spans="1:10">
      <c r="A33" s="3">
        <v>160</v>
      </c>
      <c r="B33" s="17">
        <f>0.0082*167/209*'salaires 25%'!B33*1.04</f>
        <v>18.623315827751199</v>
      </c>
      <c r="C33" s="17">
        <f>0.0082*167/209*'salaires 25%'!C33*1.04</f>
        <v>19.134383770334928</v>
      </c>
      <c r="D33" s="17">
        <f>0.0082*167/209*'salaires 25%'!D33*1.04</f>
        <v>19.645451712918661</v>
      </c>
      <c r="E33" s="17">
        <f>0.0082*167/209*'salaires 25%'!E33*1.04</f>
        <v>20.163333894736844</v>
      </c>
      <c r="F33" s="17">
        <f>0.0082*167/209*'salaires 25%'!F33*1.04</f>
        <v>20.844757818181819</v>
      </c>
      <c r="G33" s="17">
        <f>0.0082*167/209*'salaires 25%'!G33*1.04</f>
        <v>21.526181741626797</v>
      </c>
      <c r="H33" s="17">
        <f>0.0082*167/209*'salaires 25%'!H33*1.04</f>
        <v>22.207605665071771</v>
      </c>
      <c r="I33" s="17">
        <f>0.0082*167/209*'salaires 25%'!I33*1.04</f>
        <v>22.466546755980861</v>
      </c>
      <c r="J33" s="17">
        <f>0.0082*167/209*'salaires 25%'!J33*1.04</f>
        <v>22.725487846889955</v>
      </c>
    </row>
    <row r="34" spans="1:10">
      <c r="A34" s="5">
        <v>165</v>
      </c>
      <c r="B34" s="17">
        <f>0.0082*167/209*'salaires 25%'!B34*1.04</f>
        <v>19.073055617224881</v>
      </c>
      <c r="C34" s="17">
        <f>0.0082*167/209*'salaires 25%'!C34*1.04</f>
        <v>19.597752038277513</v>
      </c>
      <c r="D34" s="17">
        <f>0.0082*167/209*'salaires 25%'!D34*1.04</f>
        <v>20.122448459330148</v>
      </c>
      <c r="E34" s="17">
        <f>0.0082*167/209*'salaires 25%'!E34*1.04</f>
        <v>20.647144880382776</v>
      </c>
      <c r="F34" s="17">
        <f>0.0082*167/209*'salaires 25%'!F34*1.04</f>
        <v>21.342197282296652</v>
      </c>
      <c r="G34" s="17">
        <f>0.0082*167/209*'salaires 25%'!G34*1.04</f>
        <v>22.044063923444977</v>
      </c>
      <c r="H34" s="17">
        <f>0.0082*167/209*'salaires 25%'!H34*1.04</f>
        <v>22.745930564593301</v>
      </c>
      <c r="I34" s="17">
        <f>0.0082*167/209*'salaires 25%'!I34*1.04</f>
        <v>23.004871655502395</v>
      </c>
      <c r="J34" s="17">
        <f>0.0082*167/209*'salaires 25%'!J34*1.04</f>
        <v>23.270626985645936</v>
      </c>
    </row>
    <row r="35" spans="1:10">
      <c r="A35" s="5">
        <v>170</v>
      </c>
      <c r="B35" s="17">
        <f>0.0082*167/209*'salaires 25%'!B35*1.04</f>
        <v>19.536423885167466</v>
      </c>
      <c r="C35" s="17">
        <f>0.0082*167/209*'salaires 25%'!C35*1.04</f>
        <v>20.074748784688996</v>
      </c>
      <c r="D35" s="17">
        <f>0.0082*167/209*'salaires 25%'!D35*1.04</f>
        <v>20.61307368421053</v>
      </c>
      <c r="E35" s="17">
        <f>0.0082*167/209*'salaires 25%'!E35*1.04</f>
        <v>21.15139858373206</v>
      </c>
      <c r="F35" s="17">
        <f>0.0082*167/209*'salaires 25%'!F35*1.04</f>
        <v>21.866893703349287</v>
      </c>
      <c r="G35" s="17">
        <f>0.0082*167/209*'salaires 25%'!G35*1.04</f>
        <v>22.582388822966511</v>
      </c>
      <c r="H35" s="17">
        <f>0.0082*167/209*'salaires 25%'!H35*1.04</f>
        <v>23.304698181818186</v>
      </c>
      <c r="I35" s="17">
        <f>0.0082*167/209*'salaires 25%'!I35*1.04</f>
        <v>23.570453511961723</v>
      </c>
      <c r="J35" s="17">
        <f>0.0082*167/209*'salaires 25%'!J35*1.04</f>
        <v>23.836208842105268</v>
      </c>
    </row>
    <row r="36" spans="1:10">
      <c r="A36" s="5">
        <v>175</v>
      </c>
      <c r="B36" s="17">
        <f>0.0082*167/209*'salaires 25%'!B36*1.04</f>
        <v>20.020234870813397</v>
      </c>
      <c r="C36" s="17">
        <f>0.0082*167/209*'salaires 25%'!C36*1.04</f>
        <v>20.57218824880383</v>
      </c>
      <c r="D36" s="17">
        <f>0.0082*167/209*'salaires 25%'!D36*1.04</f>
        <v>21.124141626794259</v>
      </c>
      <c r="E36" s="17">
        <f>0.0082*167/209*'salaires 25%'!E36*1.04</f>
        <v>21.676095004784688</v>
      </c>
      <c r="F36" s="17">
        <f>0.0082*167/209*'salaires 25%'!F36*1.04</f>
        <v>22.412032842105265</v>
      </c>
      <c r="G36" s="17">
        <f>0.0082*167/209*'salaires 25%'!G36*1.04</f>
        <v>23.147970679425839</v>
      </c>
      <c r="H36" s="17">
        <f>0.0082*167/209*'salaires 25%'!H36*1.04</f>
        <v>23.883908516746413</v>
      </c>
      <c r="I36" s="17">
        <f>0.0082*167/209*'salaires 25%'!I36*1.04</f>
        <v>24.156478086124405</v>
      </c>
      <c r="J36" s="17">
        <f>0.0082*167/209*'salaires 25%'!J36*1.04</f>
        <v>24.429047655502394</v>
      </c>
    </row>
    <row r="37" spans="1:10">
      <c r="A37" s="5">
        <v>180</v>
      </c>
      <c r="B37" s="17">
        <f>0.0082*167/209*'salaires 25%'!B37*1.04</f>
        <v>20.51767433492823</v>
      </c>
      <c r="C37" s="17">
        <f>0.0082*167/209*'salaires 25%'!C37*1.04</f>
        <v>21.083256191387562</v>
      </c>
      <c r="D37" s="17">
        <f>0.0082*167/209*'salaires 25%'!D37*1.04</f>
        <v>21.648838047846894</v>
      </c>
      <c r="E37" s="17">
        <f>0.0082*167/209*'salaires 25%'!E37*1.04</f>
        <v>22.214419904306222</v>
      </c>
      <c r="F37" s="17">
        <f>0.0082*167/209*'salaires 25%'!F37*1.04</f>
        <v>22.963986220095695</v>
      </c>
      <c r="G37" s="17">
        <f>0.0082*167/209*'salaires 25%'!G37*1.04</f>
        <v>23.720366775119619</v>
      </c>
      <c r="H37" s="17">
        <f>0.0082*167/209*'salaires 25%'!H37*1.04</f>
        <v>24.469933090909095</v>
      </c>
      <c r="I37" s="17">
        <f>0.0082*167/209*'salaires 25%'!I37*1.04</f>
        <v>24.756131138755986</v>
      </c>
      <c r="J37" s="17">
        <f>0.0082*167/209*'salaires 25%'!J37*1.04</f>
        <v>25.035514947368423</v>
      </c>
    </row>
    <row r="38" spans="1:10">
      <c r="A38" s="5">
        <v>185</v>
      </c>
      <c r="B38" s="17">
        <f>0.0082*167/209*'salaires 25%'!B38*1.04</f>
        <v>21.021928038277515</v>
      </c>
      <c r="C38" s="17">
        <f>0.0082*167/209*'salaires 25%'!C38*1.04</f>
        <v>21.601138373205742</v>
      </c>
      <c r="D38" s="17">
        <f>0.0082*167/209*'salaires 25%'!D38*1.04</f>
        <v>22.180348708133973</v>
      </c>
      <c r="E38" s="17">
        <f>0.0082*167/209*'salaires 25%'!E38*1.04</f>
        <v>22.759559043062204</v>
      </c>
      <c r="F38" s="17">
        <f>0.0082*167/209*'salaires 25%'!F38*1.04</f>
        <v>23.529568076555027</v>
      </c>
      <c r="G38" s="17">
        <f>0.0082*167/209*'salaires 25%'!G38*1.04</f>
        <v>24.299577110047849</v>
      </c>
      <c r="H38" s="17">
        <f>0.0082*167/209*'salaires 25%'!H38*1.04</f>
        <v>25.069586143540675</v>
      </c>
      <c r="I38" s="17">
        <f>0.0082*167/209*'salaires 25%'!I38*1.04</f>
        <v>25.362598430622015</v>
      </c>
      <c r="J38" s="17">
        <f>0.0082*167/209*'salaires 25%'!J38*1.04</f>
        <v>25.648796478468903</v>
      </c>
    </row>
    <row r="39" spans="1:10">
      <c r="A39" s="5">
        <v>190</v>
      </c>
      <c r="B39" s="17">
        <f>0.0082*167/209*'salaires 25%'!B39*1.04</f>
        <v>21.539810220095696</v>
      </c>
      <c r="C39" s="17">
        <f>0.0082*167/209*'salaires 25%'!C39*1.04</f>
        <v>22.132649033492825</v>
      </c>
      <c r="D39" s="17">
        <f>0.0082*167/209*'salaires 25%'!D39*1.04</f>
        <v>22.725487846889955</v>
      </c>
      <c r="E39" s="17">
        <f>0.0082*167/209*'salaires 25%'!E39*1.04</f>
        <v>23.318326660287084</v>
      </c>
      <c r="F39" s="17">
        <f>0.0082*167/209*'salaires 25%'!F39*1.04</f>
        <v>24.108778411483254</v>
      </c>
      <c r="G39" s="17">
        <f>0.0082*167/209*'salaires 25%'!G39*1.04</f>
        <v>24.899230162679427</v>
      </c>
      <c r="H39" s="17">
        <f>0.0082*167/209*'salaires 25%'!H39*1.04</f>
        <v>25.689681913875599</v>
      </c>
      <c r="I39" s="17">
        <f>0.0082*167/209*'salaires 25%'!I39*1.04</f>
        <v>25.989508440191393</v>
      </c>
      <c r="J39" s="17">
        <f>0.0082*167/209*'salaires 25%'!J39*1.04</f>
        <v>26.282520727272733</v>
      </c>
    </row>
    <row r="40" spans="1:10">
      <c r="A40" s="5">
        <v>195</v>
      </c>
      <c r="B40" s="17">
        <f>0.0082*167/209*'salaires 25%'!B40*1.04</f>
        <v>22.071320880382778</v>
      </c>
      <c r="C40" s="17">
        <f>0.0082*167/209*'salaires 25%'!C40*1.04</f>
        <v>22.677788172248807</v>
      </c>
      <c r="D40" s="17">
        <f>0.0082*167/209*'salaires 25%'!D40*1.04</f>
        <v>23.284255464114835</v>
      </c>
      <c r="E40" s="17">
        <f>0.0082*167/209*'salaires 25%'!E40*1.04</f>
        <v>23.897536995215315</v>
      </c>
      <c r="F40" s="17">
        <f>0.0082*167/209*'salaires 25%'!F40*1.04</f>
        <v>24.701617224880387</v>
      </c>
      <c r="G40" s="17">
        <f>0.0082*167/209*'salaires 25%'!G40*1.04</f>
        <v>25.512511693779906</v>
      </c>
      <c r="H40" s="17">
        <f>0.0082*167/209*'salaires 25%'!H40*1.04</f>
        <v>26.323406162679429</v>
      </c>
      <c r="I40" s="17">
        <f>0.0082*167/209*'salaires 25%'!I40*1.04</f>
        <v>26.630046928229667</v>
      </c>
      <c r="J40" s="17">
        <f>0.0082*167/209*'salaires 25%'!J40*1.04</f>
        <v>26.929873454545458</v>
      </c>
    </row>
    <row r="41" spans="1:10">
      <c r="A41" s="5">
        <v>200</v>
      </c>
      <c r="B41" s="17">
        <f>0.0082*167/209*'salaires 25%'!B41*1.04</f>
        <v>22.616460019138756</v>
      </c>
      <c r="C41" s="17">
        <f>0.0082*167/209*'salaires 25%'!C41*1.04</f>
        <v>23.236555789473687</v>
      </c>
      <c r="D41" s="17">
        <f>0.0082*167/209*'salaires 25%'!D41*1.04</f>
        <v>23.856651559808615</v>
      </c>
      <c r="E41" s="17">
        <f>0.0082*167/209*'salaires 25%'!E41*1.04</f>
        <v>24.483561569377994</v>
      </c>
      <c r="F41" s="17">
        <f>0.0082*167/209*'salaires 25%'!F41*1.04</f>
        <v>25.308084516746415</v>
      </c>
      <c r="G41" s="17">
        <f>0.0082*167/209*'salaires 25%'!G41*1.04</f>
        <v>26.139421703349285</v>
      </c>
      <c r="H41" s="17">
        <f>0.0082*167/209*'salaires 25%'!H41*1.04</f>
        <v>26.970758889952155</v>
      </c>
      <c r="I41" s="17">
        <f>0.0082*167/209*'salaires 25%'!I41*1.04</f>
        <v>27.284213894736844</v>
      </c>
      <c r="J41" s="17">
        <f>0.0082*167/209*'salaires 25%'!J41*1.04</f>
        <v>27.590854660287086</v>
      </c>
    </row>
    <row r="42" spans="1:10">
      <c r="A42" s="5">
        <v>205</v>
      </c>
      <c r="B42" s="17">
        <f>0.0082*167/209*'salaires 25%'!B42*1.04</f>
        <v>23.17522763636364</v>
      </c>
      <c r="C42" s="17">
        <f>0.0082*167/209*'salaires 25%'!C42*1.04</f>
        <v>23.808951885167467</v>
      </c>
      <c r="D42" s="17">
        <f>0.0082*167/209*'salaires 25%'!D42*1.04</f>
        <v>24.449490373205744</v>
      </c>
      <c r="E42" s="17">
        <f>0.0082*167/209*'salaires 25%'!E42*1.04</f>
        <v>25.090028861244022</v>
      </c>
      <c r="F42" s="17">
        <f>0.0082*167/209*'salaires 25%'!F42*1.04</f>
        <v>25.934994526315794</v>
      </c>
      <c r="G42" s="17">
        <f>0.0082*167/209*'salaires 25%'!G42*1.04</f>
        <v>26.786774430622014</v>
      </c>
      <c r="H42" s="17">
        <f>0.0082*167/209*'salaires 25%'!H42*1.04</f>
        <v>27.638554334928234</v>
      </c>
      <c r="I42" s="17">
        <f>0.0082*167/209*'salaires 25%'!I42*1.04</f>
        <v>27.958823578947374</v>
      </c>
      <c r="J42" s="17">
        <f>0.0082*167/209*'salaires 25%'!J42*1.04</f>
        <v>28.279092822966511</v>
      </c>
    </row>
    <row r="43" spans="1:10">
      <c r="A43" s="5">
        <v>210</v>
      </c>
      <c r="B43" s="17">
        <f>0.0082*167/209*'salaires 25%'!B43*1.04</f>
        <v>23.74762373205742</v>
      </c>
      <c r="C43" s="17">
        <f>0.0082*167/209*'salaires 25%'!C43*1.04</f>
        <v>24.401790698564593</v>
      </c>
      <c r="D43" s="17">
        <f>0.0082*167/209*'salaires 25%'!D43*1.04</f>
        <v>25.055957665071773</v>
      </c>
      <c r="E43" s="17">
        <f>0.0082*167/209*'salaires 25%'!E43*1.04</f>
        <v>25.71012463157895</v>
      </c>
      <c r="F43" s="17">
        <f>0.0082*167/209*'salaires 25%'!F43*1.04</f>
        <v>26.582347253588519</v>
      </c>
      <c r="G43" s="17">
        <f>0.0082*167/209*'salaires 25%'!G43*1.04</f>
        <v>27.454569875598089</v>
      </c>
      <c r="H43" s="17">
        <f>0.0082*167/209*'salaires 25%'!H43*1.04</f>
        <v>28.319978258373208</v>
      </c>
      <c r="I43" s="17">
        <f>0.0082*167/209*'salaires 25%'!I43*1.04</f>
        <v>28.647061741626796</v>
      </c>
      <c r="J43" s="17">
        <f>0.0082*167/209*'salaires 25%'!J43*1.04</f>
        <v>28.974145224880388</v>
      </c>
    </row>
    <row r="44" spans="1:10">
      <c r="A44" s="5">
        <v>215</v>
      </c>
      <c r="B44" s="17">
        <f>0.0082*167/209*'salaires 25%'!B44*1.04</f>
        <v>24.333648306220098</v>
      </c>
      <c r="C44" s="17">
        <f>0.0082*167/209*'salaires 25%'!C44*1.04</f>
        <v>25.001443751196174</v>
      </c>
      <c r="D44" s="17">
        <f>0.0082*167/209*'salaires 25%'!D44*1.04</f>
        <v>25.669239196172249</v>
      </c>
      <c r="E44" s="17">
        <f>0.0082*167/209*'salaires 25%'!E44*1.04</f>
        <v>26.337034641148328</v>
      </c>
      <c r="F44" s="17">
        <f>0.0082*167/209*'salaires 25%'!F44*1.04</f>
        <v>27.229699980861248</v>
      </c>
      <c r="G44" s="17">
        <f>0.0082*167/209*'salaires 25%'!G44*1.04</f>
        <v>28.122365320574165</v>
      </c>
      <c r="H44" s="17">
        <f>0.0082*167/209*'salaires 25%'!H44*1.04</f>
        <v>29.021844899521533</v>
      </c>
      <c r="I44" s="17">
        <f>0.0082*167/209*'salaires 25%'!I44*1.04</f>
        <v>29.355742622009572</v>
      </c>
      <c r="J44" s="17">
        <f>0.0082*167/209*'salaires 25%'!J44*1.04</f>
        <v>29.689640344497612</v>
      </c>
    </row>
    <row r="45" spans="1:10">
      <c r="A45" s="5">
        <v>220</v>
      </c>
      <c r="B45" s="17">
        <f>0.0082*167/209*'salaires 25%'!B45*1.04</f>
        <v>24.926487119617228</v>
      </c>
      <c r="C45" s="17">
        <f>0.0082*167/209*'salaires 25%'!C45*1.04</f>
        <v>25.614725282296654</v>
      </c>
      <c r="D45" s="17">
        <f>0.0082*167/209*'salaires 25%'!D45*1.04</f>
        <v>26.302963444976079</v>
      </c>
      <c r="E45" s="17">
        <f>0.0082*167/209*'salaires 25%'!E45*1.04</f>
        <v>26.984387368421057</v>
      </c>
      <c r="F45" s="17">
        <f>0.0082*167/209*'salaires 25%'!F45*1.04</f>
        <v>27.904309665071775</v>
      </c>
      <c r="G45" s="17">
        <f>0.0082*167/209*'salaires 25%'!G45*1.04</f>
        <v>28.817417722488042</v>
      </c>
      <c r="H45" s="17">
        <f>0.0082*167/209*'salaires 25%'!H45*1.04</f>
        <v>29.730525779904308</v>
      </c>
      <c r="I45" s="17">
        <f>0.0082*167/209*'salaires 25%'!I45*1.04</f>
        <v>30.071237741626796</v>
      </c>
      <c r="J45" s="17">
        <f>0.0082*167/209*'salaires 25%'!J45*1.04</f>
        <v>30.418763942583734</v>
      </c>
    </row>
    <row r="46" spans="1:10">
      <c r="A46" s="5">
        <v>225</v>
      </c>
      <c r="B46" s="17">
        <f>0.0082*167/209*'salaires 25%'!B46*1.04</f>
        <v>25.546582889952159</v>
      </c>
      <c r="C46" s="17">
        <f>0.0082*167/209*'salaires 25%'!C46*1.04</f>
        <v>26.255263770334931</v>
      </c>
      <c r="D46" s="17">
        <f>0.0082*167/209*'salaires 25%'!D46*1.04</f>
        <v>26.957130411483256</v>
      </c>
      <c r="E46" s="17">
        <f>0.0082*167/209*'salaires 25%'!E46*1.04</f>
        <v>27.65899705263158</v>
      </c>
      <c r="F46" s="17">
        <f>0.0082*167/209*'salaires 25%'!F46*1.04</f>
        <v>28.599362066985648</v>
      </c>
      <c r="G46" s="17">
        <f>0.0082*167/209*'salaires 25%'!G46*1.04</f>
        <v>29.532912842105265</v>
      </c>
      <c r="H46" s="17">
        <f>0.0082*167/209*'salaires 25%'!H46*1.04</f>
        <v>30.473277856459333</v>
      </c>
      <c r="I46" s="17">
        <f>0.0082*167/209*'salaires 25%'!I46*1.04</f>
        <v>30.820804057416272</v>
      </c>
      <c r="J46" s="17">
        <f>0.0082*167/209*'salaires 25%'!J46*1.04</f>
        <v>31.175144497607658</v>
      </c>
    </row>
    <row r="47" spans="1:10">
      <c r="A47" s="5">
        <v>230</v>
      </c>
      <c r="B47" s="17">
        <f>0.0082*167/209*'salaires 25%'!B47*1.04</f>
        <v>26.180307138755985</v>
      </c>
      <c r="C47" s="17">
        <f>0.0082*167/209*'salaires 25%'!C47*1.04</f>
        <v>26.902616497607656</v>
      </c>
      <c r="D47" s="17">
        <f>0.0082*167/209*'salaires 25%'!D47*1.04</f>
        <v>27.618111617224884</v>
      </c>
      <c r="E47" s="17">
        <f>0.0082*167/209*'salaires 25%'!E47*1.04</f>
        <v>28.340420976076558</v>
      </c>
      <c r="F47" s="17">
        <f>0.0082*167/209*'salaires 25%'!F47*1.04</f>
        <v>29.301228708133976</v>
      </c>
      <c r="G47" s="17">
        <f>0.0082*167/209*'salaires 25%'!G47*1.04</f>
        <v>30.262036440191391</v>
      </c>
      <c r="H47" s="17">
        <f>0.0082*167/209*'salaires 25%'!H47*1.04</f>
        <v>31.222844172248809</v>
      </c>
      <c r="I47" s="17">
        <f>0.0082*167/209*'salaires 25%'!I47*1.04</f>
        <v>31.583998851674643</v>
      </c>
      <c r="J47" s="17">
        <f>0.0082*167/209*'salaires 25%'!J47*1.04</f>
        <v>31.94515353110048</v>
      </c>
    </row>
    <row r="48" spans="1:10">
      <c r="A48" s="5">
        <v>235</v>
      </c>
      <c r="B48" s="17">
        <f>0.0082*167/209*'salaires 25%'!B48*1.04</f>
        <v>26.834474105263162</v>
      </c>
      <c r="C48" s="17">
        <f>0.0082*167/209*'salaires 25%'!C48*1.04</f>
        <v>27.570411942583732</v>
      </c>
      <c r="D48" s="17">
        <f>0.0082*167/209*'salaires 25%'!D48*1.04</f>
        <v>28.306349779904309</v>
      </c>
      <c r="E48" s="17">
        <f>0.0082*167/209*'salaires 25%'!E48*1.04</f>
        <v>29.049101856459334</v>
      </c>
      <c r="F48" s="17">
        <f>0.0082*167/209*'salaires 25%'!F48*1.04</f>
        <v>30.030352306220099</v>
      </c>
      <c r="G48" s="17">
        <f>0.0082*167/209*'salaires 25%'!G48*1.04</f>
        <v>31.018416995215315</v>
      </c>
      <c r="H48" s="17">
        <f>0.0082*167/209*'salaires 25%'!H48*1.04</f>
        <v>31.99966744497608</v>
      </c>
      <c r="I48" s="17">
        <f>0.0082*167/209*'salaires 25%'!I48*1.04</f>
        <v>32.374450602870816</v>
      </c>
      <c r="J48" s="17">
        <f>0.0082*167/209*'salaires 25%'!J48*1.04</f>
        <v>32.742419521531104</v>
      </c>
    </row>
    <row r="49" spans="1:10">
      <c r="A49" s="5">
        <v>240</v>
      </c>
      <c r="B49" s="17">
        <f>0.0082*167/209*'salaires 25%'!B49*1.04</f>
        <v>27.65899705263158</v>
      </c>
      <c r="C49" s="17">
        <f>0.0082*167/209*'salaires 25%'!C49*1.04</f>
        <v>28.422191846889955</v>
      </c>
      <c r="D49" s="17">
        <f>0.0082*167/209*'salaires 25%'!D49*1.04</f>
        <v>29.178572401913879</v>
      </c>
      <c r="E49" s="17">
        <f>0.0082*167/209*'salaires 25%'!E49*1.04</f>
        <v>29.94176719617225</v>
      </c>
      <c r="F49" s="17">
        <f>0.0082*167/209*'salaires 25%'!F49*1.04</f>
        <v>30.957088842105264</v>
      </c>
      <c r="G49" s="17">
        <f>0.0082*167/209*'salaires 25%'!G49*1.04</f>
        <v>31.972410488038282</v>
      </c>
      <c r="H49" s="17">
        <f>0.0082*167/209*'salaires 25%'!H49*1.04</f>
        <v>32.987732133971299</v>
      </c>
      <c r="I49" s="17">
        <f>0.0082*167/209*'salaires 25%'!I49*1.04</f>
        <v>33.369329531100483</v>
      </c>
      <c r="J49" s="17">
        <f>0.0082*167/209*'salaires 25%'!J49*1.04</f>
        <v>33.750926928229667</v>
      </c>
    </row>
    <row r="50" spans="1:10">
      <c r="A50" s="5">
        <v>245</v>
      </c>
      <c r="B50" s="17">
        <f>0.0082*167/209*'salaires 25%'!B50*1.04</f>
        <v>28.333606736842107</v>
      </c>
      <c r="C50" s="17">
        <f>0.0082*167/209*'salaires 25%'!C50*1.04</f>
        <v>29.117244248803832</v>
      </c>
      <c r="D50" s="17">
        <f>0.0082*167/209*'salaires 25%'!D50*1.04</f>
        <v>29.894067521531106</v>
      </c>
      <c r="E50" s="17">
        <f>0.0082*167/209*'salaires 25%'!E50*1.04</f>
        <v>30.677705033492824</v>
      </c>
      <c r="F50" s="17">
        <f>0.0082*167/209*'salaires 25%'!F50*1.04</f>
        <v>31.713469397129192</v>
      </c>
      <c r="G50" s="17">
        <f>0.0082*167/209*'salaires 25%'!G50*1.04</f>
        <v>32.756048</v>
      </c>
      <c r="H50" s="17">
        <f>0.0082*167/209*'salaires 25%'!H50*1.04</f>
        <v>33.791812363636367</v>
      </c>
      <c r="I50" s="17">
        <f>0.0082*167/209*'salaires 25%'!I50*1.04</f>
        <v>34.187038239234454</v>
      </c>
      <c r="J50" s="17">
        <f>0.0082*167/209*'salaires 25%'!J50*1.04</f>
        <v>34.575449875598089</v>
      </c>
    </row>
    <row r="51" spans="1:10">
      <c r="A51" s="5">
        <v>250</v>
      </c>
      <c r="B51" s="17">
        <f>0.0082*167/209*'salaires 25%'!B51*1.04</f>
        <v>29.035473377990435</v>
      </c>
      <c r="C51" s="17">
        <f>0.0082*167/209*'salaires 25%'!C51*1.04</f>
        <v>29.832739368421056</v>
      </c>
      <c r="D51" s="17">
        <f>0.0082*167/209*'salaires 25%'!D51*1.04</f>
        <v>30.636819598086127</v>
      </c>
      <c r="E51" s="17">
        <f>0.0082*167/209*'salaires 25%'!E51*1.04</f>
        <v>31.434085588516748</v>
      </c>
      <c r="F51" s="17">
        <f>0.0082*167/209*'salaires 25%'!F51*1.04</f>
        <v>32.49710690909091</v>
      </c>
      <c r="G51" s="17">
        <f>0.0082*167/209*'salaires 25%'!G51*1.04</f>
        <v>33.566942468899526</v>
      </c>
      <c r="H51" s="17">
        <f>0.0082*167/209*'salaires 25%'!H51*1.04</f>
        <v>34.629963789473685</v>
      </c>
      <c r="I51" s="17">
        <f>0.0082*167/209*'salaires 25%'!I51*1.04</f>
        <v>35.032003904306222</v>
      </c>
      <c r="J51" s="17">
        <f>0.0082*167/209*'salaires 25%'!J51*1.04</f>
        <v>35.427229779904316</v>
      </c>
    </row>
    <row r="52" spans="1:10">
      <c r="A52" s="5">
        <v>255</v>
      </c>
      <c r="B52" s="17">
        <f>0.0082*167/209*'salaires 25%'!B52*1.04</f>
        <v>29.757782736842106</v>
      </c>
      <c r="C52" s="17">
        <f>0.0082*167/209*'salaires 25%'!C52*1.04</f>
        <v>30.57549144497608</v>
      </c>
      <c r="D52" s="17">
        <f>0.0082*167/209*'salaires 25%'!D52*1.04</f>
        <v>31.393200153110051</v>
      </c>
      <c r="E52" s="17">
        <f>0.0082*167/209*'salaires 25%'!E52*1.04</f>
        <v>32.210908861244022</v>
      </c>
      <c r="F52" s="17">
        <f>0.0082*167/209*'salaires 25%'!F52*1.04</f>
        <v>33.301187138755985</v>
      </c>
      <c r="G52" s="17">
        <f>0.0082*167/209*'salaires 25%'!G52*1.04</f>
        <v>34.398279655502392</v>
      </c>
      <c r="H52" s="17">
        <f>0.0082*167/209*'salaires 25%'!H52*1.04</f>
        <v>35.488557933014363</v>
      </c>
      <c r="I52" s="17">
        <f>0.0082*167/209*'salaires 25%'!I52*1.04</f>
        <v>35.897412287081345</v>
      </c>
      <c r="J52" s="17">
        <f>0.0082*167/209*'salaires 25%'!J52*1.04</f>
        <v>36.306266641148326</v>
      </c>
    </row>
    <row r="53" spans="1:10">
      <c r="A53" s="5">
        <v>260</v>
      </c>
      <c r="B53" s="17">
        <f>0.0082*167/209*'salaires 25%'!B53*1.04</f>
        <v>30.493720574162683</v>
      </c>
      <c r="C53" s="17">
        <f>0.0082*167/209*'salaires 25%'!C53*1.04</f>
        <v>31.331872000000004</v>
      </c>
      <c r="D53" s="17">
        <f>0.0082*167/209*'salaires 25%'!D53*1.04</f>
        <v>32.170023425837321</v>
      </c>
      <c r="E53" s="17">
        <f>0.0082*167/209*'salaires 25%'!E53*1.04</f>
        <v>33.008174851674646</v>
      </c>
      <c r="F53" s="17">
        <f>0.0082*167/209*'salaires 25%'!F53*1.04</f>
        <v>34.125710086124407</v>
      </c>
      <c r="G53" s="17">
        <f>0.0082*167/209*'salaires 25%'!G53*1.04</f>
        <v>35.250059559808619</v>
      </c>
      <c r="H53" s="17">
        <f>0.0082*167/209*'salaires 25%'!H53*1.04</f>
        <v>36.367594794258373</v>
      </c>
      <c r="I53" s="17">
        <f>0.0082*167/209*'salaires 25%'!I53*1.04</f>
        <v>36.783263387559813</v>
      </c>
      <c r="J53" s="17">
        <f>0.0082*167/209*'salaires 25%'!J53*1.04</f>
        <v>37.205746220095698</v>
      </c>
    </row>
    <row r="54" spans="1:10">
      <c r="A54" s="5">
        <v>265</v>
      </c>
      <c r="B54" s="17">
        <f>0.0082*167/209*'salaires 25%'!B54*1.04</f>
        <v>31.250101129186604</v>
      </c>
      <c r="C54" s="17">
        <f>0.0082*167/209*'salaires 25%'!C54*1.04</f>
        <v>32.108695272727275</v>
      </c>
      <c r="D54" s="17">
        <f>0.0082*167/209*'salaires 25%'!D54*1.04</f>
        <v>32.967289416267946</v>
      </c>
      <c r="E54" s="17">
        <f>0.0082*167/209*'salaires 25%'!E54*1.04</f>
        <v>33.825883559808616</v>
      </c>
      <c r="F54" s="17">
        <f>0.0082*167/209*'salaires 25%'!F54*1.04</f>
        <v>34.97748999043062</v>
      </c>
      <c r="G54" s="17">
        <f>0.0082*167/209*'salaires 25%'!G54*1.04</f>
        <v>36.122282181818179</v>
      </c>
      <c r="H54" s="17">
        <f>0.0082*167/209*'salaires 25%'!H54*1.04</f>
        <v>37.267074373205752</v>
      </c>
      <c r="I54" s="17">
        <f>0.0082*167/209*'salaires 25%'!I54*1.04</f>
        <v>37.69637144497608</v>
      </c>
      <c r="J54" s="17">
        <f>0.0082*167/209*'salaires 25%'!J54*1.04</f>
        <v>38.125668516746416</v>
      </c>
    </row>
    <row r="55" spans="1:10">
      <c r="A55" s="5">
        <v>270</v>
      </c>
      <c r="B55" s="17">
        <f>0.0082*167/209*'salaires 25%'!B55*1.04</f>
        <v>32.02011016267943</v>
      </c>
      <c r="C55" s="17">
        <f>0.0082*167/209*'salaires 25%'!C55*1.04</f>
        <v>32.899147023923447</v>
      </c>
      <c r="D55" s="17">
        <f>0.0082*167/209*'salaires 25%'!D55*1.04</f>
        <v>33.778183885167472</v>
      </c>
      <c r="E55" s="17">
        <f>0.0082*167/209*'salaires 25%'!E55*1.04</f>
        <v>34.664034985645941</v>
      </c>
      <c r="F55" s="17">
        <f>0.0082*167/209*'salaires 25%'!F55*1.04</f>
        <v>35.836084133971298</v>
      </c>
      <c r="G55" s="17">
        <f>0.0082*167/209*'salaires 25%'!G55*1.04</f>
        <v>37.014947521531106</v>
      </c>
      <c r="H55" s="17">
        <f>0.0082*167/209*'salaires 25%'!H55*1.04</f>
        <v>38.186996669856462</v>
      </c>
      <c r="I55" s="17">
        <f>0.0082*167/209*'salaires 25%'!I55*1.04</f>
        <v>38.6299222200957</v>
      </c>
      <c r="J55" s="17">
        <f>0.0082*167/209*'salaires 25%'!J55*1.04</f>
        <v>39.06603353110048</v>
      </c>
    </row>
    <row r="56" spans="1:10">
      <c r="A56" s="5">
        <v>275</v>
      </c>
      <c r="B56" s="17">
        <f>0.0082*167/209*'salaires 25%'!B56*1.04</f>
        <v>32.803747674641151</v>
      </c>
      <c r="C56" s="17">
        <f>0.0082*167/209*'salaires 25%'!C56*1.04</f>
        <v>33.710041492822967</v>
      </c>
      <c r="D56" s="17">
        <f>0.0082*167/209*'salaires 25%'!D56*1.04</f>
        <v>34.609521071770338</v>
      </c>
      <c r="E56" s="17">
        <f>0.0082*167/209*'salaires 25%'!E56*1.04</f>
        <v>35.515814889952161</v>
      </c>
      <c r="F56" s="17">
        <f>0.0082*167/209*'salaires 25%'!F56*1.04</f>
        <v>36.721935234449766</v>
      </c>
      <c r="G56" s="17">
        <f>0.0082*167/209*'salaires 25%'!G56*1.04</f>
        <v>37.921241339712921</v>
      </c>
      <c r="H56" s="17">
        <f>0.0082*167/209*'salaires 25%'!H56*1.04</f>
        <v>39.127361684210534</v>
      </c>
      <c r="I56" s="17">
        <f>0.0082*167/209*'salaires 25%'!I56*1.04</f>
        <v>39.577101473684216</v>
      </c>
      <c r="J56" s="17">
        <f>0.0082*167/209*'salaires 25%'!J56*1.04</f>
        <v>40.033655502392349</v>
      </c>
    </row>
    <row r="57" spans="1:10">
      <c r="A57" s="5">
        <v>280</v>
      </c>
      <c r="B57" s="17">
        <f>0.0082*167/209*'salaires 25%'!B57*1.04</f>
        <v>33.621456382775122</v>
      </c>
      <c r="C57" s="17">
        <f>0.0082*167/209*'salaires 25%'!C57*1.04</f>
        <v>34.541378679425847</v>
      </c>
      <c r="D57" s="17">
        <f>0.0082*167/209*'salaires 25%'!D57*1.04</f>
        <v>35.468115215311009</v>
      </c>
      <c r="E57" s="17">
        <f>0.0082*167/209*'salaires 25%'!E57*1.04</f>
        <v>36.394851751196178</v>
      </c>
      <c r="F57" s="17">
        <f>0.0082*167/209*'salaires 25%'!F57*1.04</f>
        <v>37.628229052631582</v>
      </c>
      <c r="G57" s="17">
        <f>0.0082*167/209*'salaires 25%'!G57*1.04</f>
        <v>38.861606354066993</v>
      </c>
      <c r="H57" s="17">
        <f>0.0082*167/209*'salaires 25%'!H57*1.04</f>
        <v>40.094983655502396</v>
      </c>
      <c r="I57" s="17">
        <f>0.0082*167/209*'salaires 25%'!I57*1.04</f>
        <v>40.558351923444974</v>
      </c>
      <c r="J57" s="17">
        <f>0.0082*167/209*'salaires 25%'!J57*1.04</f>
        <v>41.021720191387566</v>
      </c>
    </row>
    <row r="58" spans="1:10">
      <c r="A58" s="5">
        <v>285</v>
      </c>
      <c r="B58" s="17">
        <f>0.0082*167/209*'salaires 25%'!B58*1.04</f>
        <v>34.377836937799046</v>
      </c>
      <c r="C58" s="17">
        <f>0.0082*167/209*'salaires 25%'!C58*1.04</f>
        <v>35.325016191387562</v>
      </c>
      <c r="D58" s="17">
        <f>0.0082*167/209*'salaires 25%'!D58*1.04</f>
        <v>36.272195444976084</v>
      </c>
      <c r="E58" s="17">
        <f>0.0082*167/209*'salaires 25%'!E58*1.04</f>
        <v>37.2193746985646</v>
      </c>
      <c r="F58" s="17">
        <f>0.0082*167/209*'salaires 25%'!F58*1.04</f>
        <v>38.480008956937809</v>
      </c>
      <c r="G58" s="17">
        <f>0.0082*167/209*'salaires 25%'!G58*1.04</f>
        <v>39.74064321531101</v>
      </c>
      <c r="H58" s="17">
        <f>0.0082*167/209*'salaires 25%'!H58*1.04</f>
        <v>41.001277473684212</v>
      </c>
      <c r="I58" s="17">
        <f>0.0082*167/209*'salaires 25%'!I58*1.04</f>
        <v>41.478274220095699</v>
      </c>
      <c r="J58" s="17">
        <f>0.0082*167/209*'salaires 25%'!J58*1.04</f>
        <v>41.948456727272728</v>
      </c>
    </row>
    <row r="59" spans="1:10">
      <c r="A59" s="5">
        <v>290</v>
      </c>
      <c r="B59" s="17">
        <f>0.0082*167/209*'salaires 25%'!B59*1.04</f>
        <v>35.154660210526316</v>
      </c>
      <c r="C59" s="17">
        <f>0.0082*167/209*'salaires 25%'!C59*1.04</f>
        <v>36.122282181818179</v>
      </c>
      <c r="D59" s="17">
        <f>0.0082*167/209*'salaires 25%'!D59*1.04</f>
        <v>37.089904153110055</v>
      </c>
      <c r="E59" s="17">
        <f>0.0082*167/209*'salaires 25%'!E59*1.04</f>
        <v>38.057526124401917</v>
      </c>
      <c r="F59" s="17">
        <f>0.0082*167/209*'salaires 25%'!F59*1.04</f>
        <v>39.345417339712924</v>
      </c>
      <c r="G59" s="17">
        <f>0.0082*167/209*'salaires 25%'!G59*1.04</f>
        <v>40.640122794258382</v>
      </c>
      <c r="H59" s="17">
        <f>0.0082*167/209*'salaires 25%'!H59*1.04</f>
        <v>41.928014009569381</v>
      </c>
      <c r="I59" s="17">
        <f>0.0082*167/209*'salaires 25%'!I59*1.04</f>
        <v>42.411824995215319</v>
      </c>
      <c r="J59" s="17">
        <f>0.0082*167/209*'salaires 25%'!J59*1.04</f>
        <v>42.895635980861243</v>
      </c>
    </row>
    <row r="60" spans="1:10">
      <c r="A60" s="5">
        <v>295</v>
      </c>
      <c r="B60" s="17">
        <f>0.0082*167/209*'salaires 25%'!B60*1.04</f>
        <v>35.931483483253587</v>
      </c>
      <c r="C60" s="17">
        <f>0.0082*167/209*'salaires 25%'!C60*1.04</f>
        <v>36.926362411483254</v>
      </c>
      <c r="D60" s="17">
        <f>0.0082*167/209*'salaires 25%'!D60*1.04</f>
        <v>37.914427100478477</v>
      </c>
      <c r="E60" s="17">
        <f>0.0082*167/209*'salaires 25%'!E60*1.04</f>
        <v>38.902491789473686</v>
      </c>
      <c r="F60" s="17">
        <f>0.0082*167/209*'salaires 25%'!F60*1.04</f>
        <v>40.21763996172249</v>
      </c>
      <c r="G60" s="17">
        <f>0.0082*167/209*'salaires 25%'!G60*1.04</f>
        <v>41.539602373205746</v>
      </c>
      <c r="H60" s="17">
        <f>0.0082*167/209*'salaires 25%'!H60*1.04</f>
        <v>42.85475054545455</v>
      </c>
      <c r="I60" s="17">
        <f>0.0082*167/209*'salaires 25%'!I60*1.04</f>
        <v>43.352190009569377</v>
      </c>
      <c r="J60" s="17">
        <f>0.0082*167/209*'salaires 25%'!J60*1.04</f>
        <v>43.842815234449766</v>
      </c>
    </row>
    <row r="61" spans="1:10">
      <c r="A61" s="5">
        <v>300</v>
      </c>
      <c r="B61" s="17">
        <f>0.0082*167/209*'salaires 25%'!B61*1.04</f>
        <v>36.735563712918662</v>
      </c>
      <c r="C61" s="17">
        <f>0.0082*167/209*'salaires 25%'!C61*1.04</f>
        <v>37.744071119617232</v>
      </c>
      <c r="D61" s="17">
        <f>0.0082*167/209*'salaires 25%'!D61*1.04</f>
        <v>38.752578526315794</v>
      </c>
      <c r="E61" s="17">
        <f>0.0082*167/209*'salaires 25%'!E61*1.04</f>
        <v>39.767900172248808</v>
      </c>
      <c r="F61" s="17">
        <f>0.0082*167/209*'salaires 25%'!F61*1.04</f>
        <v>41.11030530143541</v>
      </c>
      <c r="G61" s="17">
        <f>0.0082*167/209*'salaires 25%'!G61*1.04</f>
        <v>42.459524669856464</v>
      </c>
      <c r="H61" s="17">
        <f>0.0082*167/209*'salaires 25%'!H61*1.04</f>
        <v>43.808744038277517</v>
      </c>
      <c r="I61" s="17">
        <f>0.0082*167/209*'salaires 25%'!I61*1.04</f>
        <v>44.312997741626802</v>
      </c>
      <c r="J61" s="17">
        <f>0.0082*167/209*'salaires 25%'!J61*1.04</f>
        <v>44.817251444976087</v>
      </c>
    </row>
    <row r="62" spans="1:10">
      <c r="A62" s="5">
        <v>305</v>
      </c>
      <c r="B62" s="17">
        <f>0.0082*167/209*'salaires 25%'!B62*1.04</f>
        <v>37.553272421052633</v>
      </c>
      <c r="C62" s="17">
        <f>0.0082*167/209*'salaires 25%'!C62*1.04</f>
        <v>38.589036784688993</v>
      </c>
      <c r="D62" s="17">
        <f>0.0082*167/209*'salaires 25%'!D62*1.04</f>
        <v>39.617986909090916</v>
      </c>
      <c r="E62" s="17">
        <f>0.0082*167/209*'salaires 25%'!E62*1.04</f>
        <v>40.653751272727277</v>
      </c>
      <c r="F62" s="17">
        <f>0.0082*167/209*'salaires 25%'!F62*1.04</f>
        <v>42.030227598086128</v>
      </c>
      <c r="G62" s="17">
        <f>0.0082*167/209*'salaires 25%'!G62*1.04</f>
        <v>43.413518162679431</v>
      </c>
      <c r="H62" s="17">
        <f>0.0082*167/209*'salaires 25%'!H62*1.04</f>
        <v>44.789994488038282</v>
      </c>
      <c r="I62" s="17">
        <f>0.0082*167/209*'salaires 25%'!I62*1.04</f>
        <v>45.307876669856462</v>
      </c>
      <c r="J62" s="17">
        <f>0.0082*167/209*'salaires 25%'!J62*1.04</f>
        <v>45.818944612440191</v>
      </c>
    </row>
    <row r="63" spans="1:10">
      <c r="A63" s="5">
        <v>310</v>
      </c>
      <c r="B63" s="17">
        <f>0.0082*167/209*'salaires 25%'!B63*1.04</f>
        <v>38.391423846889957</v>
      </c>
      <c r="C63" s="17">
        <f>0.0082*167/209*'salaires 25%'!C63*1.04</f>
        <v>39.447630928229671</v>
      </c>
      <c r="D63" s="17">
        <f>0.0082*167/209*'salaires 25%'!D63*1.04</f>
        <v>40.503838009569385</v>
      </c>
      <c r="E63" s="17">
        <f>0.0082*167/209*'salaires 25%'!E63*1.04</f>
        <v>41.560045090909092</v>
      </c>
      <c r="F63" s="17">
        <f>0.0082*167/209*'salaires 25%'!F63*1.04</f>
        <v>42.970592612440193</v>
      </c>
      <c r="G63" s="17">
        <f>0.0082*167/209*'salaires 25%'!G63*1.04</f>
        <v>44.374325894736849</v>
      </c>
      <c r="H63" s="17">
        <f>0.0082*167/209*'salaires 25%'!H63*1.04</f>
        <v>45.784873416267949</v>
      </c>
      <c r="I63" s="17">
        <f>0.0082*167/209*'salaires 25%'!I63*1.04</f>
        <v>46.316384076555025</v>
      </c>
      <c r="J63" s="17">
        <f>0.0082*167/209*'salaires 25%'!J63*1.04</f>
        <v>46.841080497607663</v>
      </c>
    </row>
    <row r="64" spans="1:10">
      <c r="A64" s="5">
        <v>315</v>
      </c>
      <c r="B64" s="17">
        <f>0.0082*167/209*'salaires 25%'!B64*1.04</f>
        <v>39.250017990430628</v>
      </c>
      <c r="C64" s="17">
        <f>0.0082*167/209*'salaires 25%'!C64*1.04</f>
        <v>40.326667789473689</v>
      </c>
      <c r="D64" s="17">
        <f>0.0082*167/209*'salaires 25%'!D64*1.04</f>
        <v>41.410131827751201</v>
      </c>
      <c r="E64" s="17">
        <f>0.0082*167/209*'salaires 25%'!E64*1.04</f>
        <v>42.486781626794262</v>
      </c>
      <c r="F64" s="17">
        <f>0.0082*167/209*'salaires 25%'!F64*1.04</f>
        <v>43.931400344497618</v>
      </c>
      <c r="G64" s="17">
        <f>0.0082*167/209*'salaires 25%'!G64*1.04</f>
        <v>45.369204822966509</v>
      </c>
      <c r="H64" s="17">
        <f>0.0082*167/209*'salaires 25%'!H64*1.04</f>
        <v>46.807009301435414</v>
      </c>
      <c r="I64" s="17">
        <f>0.0082*167/209*'salaires 25%'!I64*1.04</f>
        <v>47.352148440191392</v>
      </c>
      <c r="J64" s="17">
        <f>0.0082*167/209*'salaires 25%'!J64*1.04</f>
        <v>47.890473339712926</v>
      </c>
    </row>
    <row r="65" spans="1:10">
      <c r="A65" s="5">
        <v>320</v>
      </c>
      <c r="B65" s="17">
        <f>0.0082*167/209*'salaires 25%'!B65*1.04</f>
        <v>40.135869090909097</v>
      </c>
      <c r="C65" s="17">
        <f>0.0082*167/209*'salaires 25%'!C65*1.04</f>
        <v>41.239775846889955</v>
      </c>
      <c r="D65" s="17">
        <f>0.0082*167/209*'salaires 25%'!D65*1.04</f>
        <v>42.343682602870821</v>
      </c>
      <c r="E65" s="17">
        <f>0.0082*167/209*'salaires 25%'!E65*1.04</f>
        <v>43.44758935885168</v>
      </c>
      <c r="F65" s="17">
        <f>0.0082*167/209*'salaires 25%'!F65*1.04</f>
        <v>44.919465033492827</v>
      </c>
      <c r="G65" s="17">
        <f>0.0082*167/209*'salaires 25%'!G65*1.04</f>
        <v>46.391340708133974</v>
      </c>
      <c r="H65" s="17">
        <f>0.0082*167/209*'salaires 25%'!H65*1.04</f>
        <v>47.87003062200958</v>
      </c>
      <c r="I65" s="17">
        <f>0.0082*167/209*'salaires 25%'!I65*1.04</f>
        <v>48.421984000000002</v>
      </c>
      <c r="J65" s="17">
        <f>0.0082*167/209*'salaires 25%'!J65*1.04</f>
        <v>48.973937377990438</v>
      </c>
    </row>
    <row r="66" spans="1:10">
      <c r="A66" s="5">
        <v>325</v>
      </c>
      <c r="B66" s="17">
        <f>0.0082*167/209*'salaires 25%'!B66*1.04</f>
        <v>41.00809171291867</v>
      </c>
      <c r="C66" s="17">
        <f>0.0082*167/209*'salaires 25%'!C66*1.04</f>
        <v>42.13925542583732</v>
      </c>
      <c r="D66" s="17">
        <f>0.0082*167/209*'salaires 25%'!D66*1.04</f>
        <v>43.263604899521532</v>
      </c>
      <c r="E66" s="17">
        <f>0.0082*167/209*'salaires 25%'!E66*1.04</f>
        <v>44.394768612440195</v>
      </c>
      <c r="F66" s="17">
        <f>0.0082*167/209*'salaires 25%'!F66*1.04</f>
        <v>45.900715483253599</v>
      </c>
      <c r="G66" s="17">
        <f>0.0082*167/209*'salaires 25%'!G66*1.04</f>
        <v>47.399848114832537</v>
      </c>
      <c r="H66" s="17">
        <f>0.0082*167/209*'salaires 25%'!H66*1.04</f>
        <v>48.90579498564594</v>
      </c>
      <c r="I66" s="17">
        <f>0.0082*167/209*'salaires 25%'!I66*1.04</f>
        <v>49.471376842105272</v>
      </c>
      <c r="J66" s="17">
        <f>0.0082*167/209*'salaires 25%'!J66*1.04</f>
        <v>50.036958698564597</v>
      </c>
    </row>
    <row r="67" spans="1:10">
      <c r="A67" s="5">
        <v>330</v>
      </c>
      <c r="B67" s="17">
        <f>0.0082*167/209*'salaires 25%'!B67*1.04</f>
        <v>41.900757052631583</v>
      </c>
      <c r="C67" s="17">
        <f>0.0082*167/209*'salaires 25%'!C67*1.04</f>
        <v>43.052363483253593</v>
      </c>
      <c r="D67" s="17">
        <f>0.0082*167/209*'salaires 25%'!D67*1.04</f>
        <v>44.203969913875603</v>
      </c>
      <c r="E67" s="17">
        <f>0.0082*167/209*'salaires 25%'!E67*1.04</f>
        <v>45.355576344497614</v>
      </c>
      <c r="F67" s="17">
        <f>0.0082*167/209*'salaires 25%'!F67*1.04</f>
        <v>46.895594411483259</v>
      </c>
      <c r="G67" s="17">
        <f>0.0082*167/209*'salaires 25%'!G67*1.04</f>
        <v>48.435612478468904</v>
      </c>
      <c r="H67" s="17">
        <f>0.0082*167/209*'salaires 25%'!H67*1.04</f>
        <v>49.968816306220106</v>
      </c>
      <c r="I67" s="17">
        <f>0.0082*167/209*'salaires 25%'!I67*1.04</f>
        <v>50.548026641148333</v>
      </c>
      <c r="J67" s="17">
        <f>0.0082*167/209*'salaires 25%'!J67*1.04</f>
        <v>51.12723697607656</v>
      </c>
    </row>
    <row r="68" spans="1:10">
      <c r="A68" s="5">
        <v>340</v>
      </c>
      <c r="B68" s="17">
        <f>0.0082*167/209*'salaires 25%'!B68*1.04</f>
        <v>42.929707177033499</v>
      </c>
      <c r="C68" s="17">
        <f>0.0082*167/209*'salaires 25%'!C68*1.04</f>
        <v>44.115384803827759</v>
      </c>
      <c r="D68" s="17">
        <f>0.0082*167/209*'salaires 25%'!D68*1.04</f>
        <v>45.294248191387567</v>
      </c>
      <c r="E68" s="17">
        <f>0.0082*167/209*'salaires 25%'!E68*1.04</f>
        <v>46.473111578947375</v>
      </c>
      <c r="F68" s="17">
        <f>0.0082*167/209*'salaires 25%'!F68*1.04</f>
        <v>48.047200842105269</v>
      </c>
      <c r="G68" s="17">
        <f>0.0082*167/209*'salaires 25%'!G68*1.04</f>
        <v>49.628104344497608</v>
      </c>
      <c r="H68" s="17">
        <f>0.0082*167/209*'salaires 25%'!H68*1.04</f>
        <v>51.202193607655509</v>
      </c>
      <c r="I68" s="17">
        <f>0.0082*167/209*'salaires 25%'!I68*1.04</f>
        <v>51.795032421052639</v>
      </c>
      <c r="J68" s="17">
        <f>0.0082*167/209*'salaires 25%'!J68*1.04</f>
        <v>52.381056995215317</v>
      </c>
    </row>
    <row r="69" spans="1:10">
      <c r="A69" s="5">
        <v>350</v>
      </c>
      <c r="B69" s="17">
        <f>0.0082*167/209*'salaires 25%'!B69*1.04</f>
        <v>43.883700669856466</v>
      </c>
      <c r="C69" s="17">
        <f>0.0082*167/209*'salaires 25%'!C69*1.04</f>
        <v>45.089821014354072</v>
      </c>
      <c r="D69" s="17">
        <f>0.0082*167/209*'salaires 25%'!D69*1.04</f>
        <v>46.295941358851678</v>
      </c>
      <c r="E69" s="17">
        <f>0.0082*167/209*'salaires 25%'!E69*1.04</f>
        <v>47.508875942583735</v>
      </c>
      <c r="F69" s="17">
        <f>0.0082*167/209*'salaires 25%'!F69*1.04</f>
        <v>49.117036401913879</v>
      </c>
      <c r="G69" s="17">
        <f>0.0082*167/209*'salaires 25%'!G69*1.04</f>
        <v>50.725196861244029</v>
      </c>
      <c r="H69" s="17">
        <f>0.0082*167/209*'salaires 25%'!H69*1.04</f>
        <v>52.340171559808617</v>
      </c>
      <c r="I69" s="17">
        <f>0.0082*167/209*'salaires 25%'!I69*1.04</f>
        <v>52.939824612440198</v>
      </c>
      <c r="J69" s="17">
        <f>0.0082*167/209*'salaires 25%'!J69*1.04</f>
        <v>53.546291904306223</v>
      </c>
    </row>
    <row r="70" spans="1:10">
      <c r="A70" s="5">
        <v>355</v>
      </c>
      <c r="B70" s="17">
        <f>0.0082*167/209*'salaires 25%'!B70*1.04</f>
        <v>44.892208076555029</v>
      </c>
      <c r="C70" s="17">
        <f>0.0082*167/209*'salaires 25%'!C70*1.04</f>
        <v>46.125585377990433</v>
      </c>
      <c r="D70" s="17">
        <f>0.0082*167/209*'salaires 25%'!D70*1.04</f>
        <v>47.358962679425844</v>
      </c>
      <c r="E70" s="17">
        <f>0.0082*167/209*'salaires 25%'!E70*1.04</f>
        <v>48.599154220095699</v>
      </c>
      <c r="F70" s="17">
        <f>0.0082*167/209*'salaires 25%'!F70*1.04</f>
        <v>50.241385875598091</v>
      </c>
      <c r="G70" s="17">
        <f>0.0082*167/209*'salaires 25%'!G70*1.04</f>
        <v>51.890431770334935</v>
      </c>
      <c r="H70" s="17">
        <f>0.0082*167/209*'salaires 25%'!H70*1.04</f>
        <v>53.539477665071779</v>
      </c>
      <c r="I70" s="17">
        <f>0.0082*167/209*'salaires 25%'!I70*1.04</f>
        <v>54.159573435406706</v>
      </c>
      <c r="J70" s="17">
        <f>0.0082*167/209*'salaires 25%'!J70*1.04</f>
        <v>54.77285496650719</v>
      </c>
    </row>
    <row r="71" spans="1:10">
      <c r="A71" s="5">
        <v>360</v>
      </c>
      <c r="B71" s="17">
        <f>0.0082*167/209*'salaires 25%'!B71*1.04</f>
        <v>45.92797244019139</v>
      </c>
      <c r="C71" s="17">
        <f>0.0082*167/209*'salaires 25%'!C71*1.04</f>
        <v>47.188606698564598</v>
      </c>
      <c r="D71" s="17">
        <f>0.0082*167/209*'salaires 25%'!D71*1.04</f>
        <v>48.456055196172251</v>
      </c>
      <c r="E71" s="17">
        <f>0.0082*167/209*'salaires 25%'!E71*1.04</f>
        <v>49.71668945454546</v>
      </c>
      <c r="F71" s="17">
        <f>0.0082*167/209*'salaires 25%'!F71*1.04</f>
        <v>51.406620784688997</v>
      </c>
      <c r="G71" s="17">
        <f>0.0082*167/209*'salaires 25%'!G71*1.04</f>
        <v>53.08973787559809</v>
      </c>
      <c r="H71" s="17">
        <f>0.0082*167/209*'salaires 25%'!H71*1.04</f>
        <v>54.77285496650719</v>
      </c>
      <c r="I71" s="17">
        <f>0.0082*167/209*'salaires 25%'!I71*1.04</f>
        <v>55.406579215311012</v>
      </c>
      <c r="J71" s="17">
        <f>0.0082*167/209*'salaires 25%'!J71*1.04</f>
        <v>56.040303464114842</v>
      </c>
    </row>
    <row r="72" spans="1:10">
      <c r="A72" s="5">
        <v>365</v>
      </c>
      <c r="B72" s="17">
        <f>0.0082*167/209*'salaires 25%'!B72*1.04</f>
        <v>46.984179521531104</v>
      </c>
      <c r="C72" s="17">
        <f>0.0082*167/209*'salaires 25%'!C72*1.04</f>
        <v>48.27207073684211</v>
      </c>
      <c r="D72" s="17">
        <f>0.0082*167/209*'salaires 25%'!D72*1.04</f>
        <v>49.566776191387561</v>
      </c>
      <c r="E72" s="17">
        <f>0.0082*167/209*'salaires 25%'!E72*1.04</f>
        <v>50.861481645933019</v>
      </c>
      <c r="F72" s="17">
        <f>0.0082*167/209*'salaires 25%'!F72*1.04</f>
        <v>52.585484172248812</v>
      </c>
      <c r="G72" s="17">
        <f>0.0082*167/209*'salaires 25%'!G72*1.04</f>
        <v>54.309486698564598</v>
      </c>
      <c r="H72" s="17">
        <f>0.0082*167/209*'salaires 25%'!H72*1.04</f>
        <v>56.033489224880384</v>
      </c>
      <c r="I72" s="17">
        <f>0.0082*167/209*'salaires 25%'!I72*1.04</f>
        <v>56.680841952153116</v>
      </c>
      <c r="J72" s="17">
        <f>0.0082*167/209*'salaires 25%'!J72*1.04</f>
        <v>57.328194679425842</v>
      </c>
    </row>
    <row r="73" spans="1:10">
      <c r="A73" s="5">
        <v>370</v>
      </c>
      <c r="B73" s="17">
        <f>0.0082*167/209*'salaires 25%'!B73*1.04</f>
        <v>48.060829320574172</v>
      </c>
      <c r="C73" s="17">
        <f>0.0082*167/209*'salaires 25%'!C73*1.04</f>
        <v>49.382791732057427</v>
      </c>
      <c r="D73" s="17">
        <f>0.0082*167/209*'salaires 25%'!D73*1.04</f>
        <v>50.704754143540676</v>
      </c>
      <c r="E73" s="17">
        <f>0.0082*167/209*'salaires 25%'!E73*1.04</f>
        <v>52.026716555023924</v>
      </c>
      <c r="F73" s="17">
        <f>0.0082*167/209*'salaires 25%'!F73*1.04</f>
        <v>53.791604516746418</v>
      </c>
      <c r="G73" s="17">
        <f>0.0082*167/209*'salaires 25%'!G73*1.04</f>
        <v>55.556492478468904</v>
      </c>
      <c r="H73" s="17">
        <f>0.0082*167/209*'salaires 25%'!H73*1.04</f>
        <v>57.321380440191398</v>
      </c>
      <c r="I73" s="17">
        <f>0.0082*167/209*'salaires 25%'!I73*1.04</f>
        <v>57.982361645933018</v>
      </c>
      <c r="J73" s="17">
        <f>0.0082*167/209*'salaires 25%'!J73*1.04</f>
        <v>58.643342851674653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J73" sqref="J73"/>
    </sheetView>
  </sheetViews>
  <sheetFormatPr baseColWidth="10" defaultRowHeight="12.3"/>
  <sheetData>
    <row r="1" spans="1:10">
      <c r="B1" s="17"/>
      <c r="C1" s="17"/>
      <c r="D1" s="17"/>
      <c r="E1" s="17"/>
      <c r="F1" s="17"/>
      <c r="G1" s="17"/>
      <c r="H1" s="17"/>
      <c r="I1" s="17"/>
      <c r="J1" s="17"/>
    </row>
    <row r="2" spans="1:10" ht="15">
      <c r="A2" s="21"/>
      <c r="B2" s="22"/>
      <c r="C2" s="22"/>
      <c r="D2" s="24" t="s">
        <v>21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1.075*0.0082*'salaires 25%'!B7</f>
        <v>13.513394999999999</v>
      </c>
      <c r="C7" s="17">
        <f>1.075*0.0082*'salaires 25%'!C7</f>
        <v>13.883625</v>
      </c>
      <c r="D7" s="17">
        <f>1.075*0.0082*'salaires 25%'!D7</f>
        <v>14.253855</v>
      </c>
      <c r="E7" s="17">
        <f>1.075*0.0082*'salaires 25%'!E7</f>
        <v>14.624084999999999</v>
      </c>
      <c r="F7" s="17">
        <f>1.075*0.0082*'salaires 25%'!F7</f>
        <v>15.12654</v>
      </c>
      <c r="G7" s="17">
        <f>1.075*0.0082*'salaires 25%'!G7</f>
        <v>15.62018</v>
      </c>
      <c r="H7" s="17">
        <f>1.075*0.0082*'salaires 25%'!H7</f>
        <v>16.11382</v>
      </c>
      <c r="I7" s="17">
        <f>1.075*0.0082*'salaires 25%'!I7</f>
        <v>16.298935</v>
      </c>
      <c r="J7" s="17">
        <f>1.075*0.0082*'salaires 25%'!J7</f>
        <v>16.48405</v>
      </c>
    </row>
    <row r="8" spans="1:10">
      <c r="A8" s="5">
        <v>35</v>
      </c>
      <c r="B8" s="17">
        <f>1.075*0.0082*'salaires 25%'!B8</f>
        <v>13.769029999999999</v>
      </c>
      <c r="C8" s="17">
        <f>1.075*0.0082*'salaires 25%'!C8</f>
        <v>14.148075</v>
      </c>
      <c r="D8" s="17">
        <f>1.075*0.0082*'salaires 25%'!D8</f>
        <v>14.52712</v>
      </c>
      <c r="E8" s="17">
        <f>1.075*0.0082*'salaires 25%'!E8</f>
        <v>14.906165</v>
      </c>
      <c r="F8" s="17">
        <f>1.075*0.0082*'salaires 25%'!F8</f>
        <v>15.417434999999999</v>
      </c>
      <c r="G8" s="17">
        <f>1.075*0.0082*'salaires 25%'!G8</f>
        <v>15.919890000000001</v>
      </c>
      <c r="H8" s="17">
        <f>1.075*0.0082*'salaires 25%'!H8</f>
        <v>16.422345</v>
      </c>
      <c r="I8" s="17">
        <f>1.075*0.0082*'salaires 25%'!I8</f>
        <v>16.616274999999998</v>
      </c>
      <c r="J8" s="17">
        <f>1.075*0.0082*'salaires 25%'!J8</f>
        <v>16.801390000000001</v>
      </c>
    </row>
    <row r="9" spans="1:10">
      <c r="A9" s="5">
        <v>40</v>
      </c>
      <c r="B9" s="17">
        <f>1.075*0.0082*'salaires 25%'!B9</f>
        <v>14.042294999999999</v>
      </c>
      <c r="C9" s="17">
        <f>1.075*0.0082*'salaires 25%'!C9</f>
        <v>14.430154999999999</v>
      </c>
      <c r="D9" s="17">
        <f>1.075*0.0082*'salaires 25%'!D9</f>
        <v>14.818014999999999</v>
      </c>
      <c r="E9" s="17">
        <f>1.075*0.0082*'salaires 25%'!E9</f>
        <v>15.205875000000001</v>
      </c>
      <c r="F9" s="17">
        <f>1.075*0.0082*'salaires 25%'!F9</f>
        <v>15.717145</v>
      </c>
      <c r="G9" s="17">
        <f>1.075*0.0082*'salaires 25%'!G9</f>
        <v>16.23723</v>
      </c>
      <c r="H9" s="17">
        <f>1.075*0.0082*'salaires 25%'!H9</f>
        <v>16.7485</v>
      </c>
      <c r="I9" s="17">
        <f>1.075*0.0082*'salaires 25%'!I9</f>
        <v>16.942429999999998</v>
      </c>
      <c r="J9" s="17">
        <f>1.075*0.0082*'salaires 25%'!J9</f>
        <v>17.13636</v>
      </c>
    </row>
    <row r="10" spans="1:10">
      <c r="A10" s="5">
        <v>45</v>
      </c>
      <c r="B10" s="17">
        <f>1.075*0.0082*'salaires 25%'!B10</f>
        <v>14.324375</v>
      </c>
      <c r="C10" s="17">
        <f>1.075*0.0082*'salaires 25%'!C10</f>
        <v>14.712235</v>
      </c>
      <c r="D10" s="17">
        <f>1.075*0.0082*'salaires 25%'!D10</f>
        <v>15.10891</v>
      </c>
      <c r="E10" s="17">
        <f>1.075*0.0082*'salaires 25%'!E10</f>
        <v>15.505585</v>
      </c>
      <c r="F10" s="17">
        <f>1.075*0.0082*'salaires 25%'!F10</f>
        <v>16.025669999999998</v>
      </c>
      <c r="G10" s="17">
        <f>1.075*0.0082*'salaires 25%'!G10</f>
        <v>16.554569999999998</v>
      </c>
      <c r="H10" s="17">
        <f>1.075*0.0082*'salaires 25%'!H10</f>
        <v>17.083469999999998</v>
      </c>
      <c r="I10" s="17">
        <f>1.075*0.0082*'salaires 25%'!I10</f>
        <v>17.2774</v>
      </c>
      <c r="J10" s="17">
        <f>1.075*0.0082*'salaires 25%'!J10</f>
        <v>17.471329999999998</v>
      </c>
    </row>
    <row r="11" spans="1:10">
      <c r="A11" s="5">
        <v>50</v>
      </c>
      <c r="B11" s="17">
        <f>1.075*0.0082*'salaires 25%'!B11</f>
        <v>14.606455</v>
      </c>
      <c r="C11" s="17">
        <f>1.075*0.0082*'salaires 25%'!C11</f>
        <v>15.003130000000001</v>
      </c>
      <c r="D11" s="17">
        <f>1.075*0.0082*'salaires 25%'!D11</f>
        <v>15.408619999999999</v>
      </c>
      <c r="E11" s="17">
        <f>1.075*0.0082*'salaires 25%'!E11</f>
        <v>15.814109999999999</v>
      </c>
      <c r="F11" s="17">
        <f>1.075*0.0082*'salaires 25%'!F11</f>
        <v>16.34301</v>
      </c>
      <c r="G11" s="17">
        <f>1.075*0.0082*'salaires 25%'!G11</f>
        <v>16.880724999999998</v>
      </c>
      <c r="H11" s="17">
        <f>1.075*0.0082*'salaires 25%'!H11</f>
        <v>17.41844</v>
      </c>
      <c r="I11" s="17">
        <f>1.075*0.0082*'salaires 25%'!I11</f>
        <v>17.621185000000001</v>
      </c>
      <c r="J11" s="17">
        <f>1.075*0.0082*'salaires 25%'!J11</f>
        <v>17.823930000000001</v>
      </c>
    </row>
    <row r="12" spans="1:10">
      <c r="A12" s="5">
        <v>55</v>
      </c>
      <c r="B12" s="17">
        <f>1.075*0.0082*'salaires 25%'!B12</f>
        <v>14.879720000000001</v>
      </c>
      <c r="C12" s="17">
        <f>1.075*0.0082*'salaires 25%'!C12</f>
        <v>15.294025</v>
      </c>
      <c r="D12" s="17">
        <f>1.075*0.0082*'salaires 25%'!D12</f>
        <v>15.699515</v>
      </c>
      <c r="E12" s="17">
        <f>1.075*0.0082*'salaires 25%'!E12</f>
        <v>16.11382</v>
      </c>
      <c r="F12" s="17">
        <f>1.075*0.0082*'salaires 25%'!F12</f>
        <v>16.660350000000001</v>
      </c>
      <c r="G12" s="17">
        <f>1.075*0.0082*'salaires 25%'!G12</f>
        <v>17.206879999999998</v>
      </c>
      <c r="H12" s="17">
        <f>1.075*0.0082*'salaires 25%'!H12</f>
        <v>17.753409999999999</v>
      </c>
      <c r="I12" s="17">
        <f>1.075*0.0082*'salaires 25%'!I12</f>
        <v>17.956154999999999</v>
      </c>
      <c r="J12" s="17">
        <f>1.075*0.0082*'salaires 25%'!J12</f>
        <v>18.158899999999999</v>
      </c>
    </row>
    <row r="13" spans="1:10">
      <c r="A13" s="5">
        <v>60</v>
      </c>
      <c r="B13" s="17">
        <f>1.075*0.0082*'salaires 25%'!B13</f>
        <v>15.170615</v>
      </c>
      <c r="C13" s="17">
        <f>1.075*0.0082*'salaires 25%'!C13</f>
        <v>15.593735000000001</v>
      </c>
      <c r="D13" s="17">
        <f>1.075*0.0082*'salaires 25%'!D13</f>
        <v>16.008040000000001</v>
      </c>
      <c r="E13" s="17">
        <f>1.075*0.0082*'salaires 25%'!E13</f>
        <v>16.422345</v>
      </c>
      <c r="F13" s="17">
        <f>1.075*0.0082*'salaires 25%'!F13</f>
        <v>16.986505000000001</v>
      </c>
      <c r="G13" s="17">
        <f>1.075*0.0082*'salaires 25%'!G13</f>
        <v>17.54185</v>
      </c>
      <c r="H13" s="17">
        <f>1.075*0.0082*'salaires 25%'!H13</f>
        <v>18.097194999999999</v>
      </c>
      <c r="I13" s="17">
        <f>1.075*0.0082*'salaires 25%'!I13</f>
        <v>18.308755000000001</v>
      </c>
      <c r="J13" s="17">
        <f>1.075*0.0082*'salaires 25%'!J13</f>
        <v>18.511499999999998</v>
      </c>
    </row>
    <row r="14" spans="1:10">
      <c r="A14" s="5">
        <v>65</v>
      </c>
      <c r="B14" s="17">
        <f>1.075*0.0082*'salaires 25%'!B14</f>
        <v>15.479139999999999</v>
      </c>
      <c r="C14" s="17">
        <f>1.075*0.0082*'salaires 25%'!C14</f>
        <v>15.911075</v>
      </c>
      <c r="D14" s="17">
        <f>1.075*0.0082*'salaires 25%'!D14</f>
        <v>16.334195000000001</v>
      </c>
      <c r="E14" s="17">
        <f>1.075*0.0082*'salaires 25%'!E14</f>
        <v>16.757314999999998</v>
      </c>
      <c r="F14" s="17">
        <f>1.075*0.0082*'salaires 25%'!F14</f>
        <v>17.330290000000002</v>
      </c>
      <c r="G14" s="17">
        <f>1.075*0.0082*'salaires 25%'!G14</f>
        <v>17.894449999999999</v>
      </c>
      <c r="H14" s="17">
        <f>1.075*0.0082*'salaires 25%'!H14</f>
        <v>18.467424999999999</v>
      </c>
      <c r="I14" s="17">
        <f>1.075*0.0082*'salaires 25%'!I14</f>
        <v>18.678985000000001</v>
      </c>
      <c r="J14" s="17">
        <f>1.075*0.0082*'salaires 25%'!J14</f>
        <v>18.890544999999999</v>
      </c>
    </row>
    <row r="15" spans="1:10">
      <c r="A15" s="5">
        <v>70</v>
      </c>
      <c r="B15" s="17">
        <f>1.075*0.0082*'salaires 25%'!B15</f>
        <v>15.805294999999999</v>
      </c>
      <c r="C15" s="17">
        <f>1.075*0.0082*'salaires 25%'!C15</f>
        <v>16.246044999999999</v>
      </c>
      <c r="D15" s="17">
        <f>1.075*0.0082*'salaires 25%'!D15</f>
        <v>16.677980000000002</v>
      </c>
      <c r="E15" s="17">
        <f>1.075*0.0082*'salaires 25%'!E15</f>
        <v>17.109915000000001</v>
      </c>
      <c r="F15" s="17">
        <f>1.075*0.0082*'salaires 25%'!F15</f>
        <v>17.691704999999999</v>
      </c>
      <c r="G15" s="17">
        <f>1.075*0.0082*'salaires 25%'!G15</f>
        <v>18.273495</v>
      </c>
      <c r="H15" s="17">
        <f>1.075*0.0082*'salaires 25%'!H15</f>
        <v>18.855284999999999</v>
      </c>
      <c r="I15" s="17">
        <f>1.075*0.0082*'salaires 25%'!I15</f>
        <v>19.066845000000001</v>
      </c>
      <c r="J15" s="17">
        <f>1.075*0.0082*'salaires 25%'!J15</f>
        <v>19.287220000000001</v>
      </c>
    </row>
    <row r="16" spans="1:10">
      <c r="A16" s="5">
        <v>75</v>
      </c>
      <c r="B16" s="17">
        <f>1.075*0.0082*'salaires 25%'!B16</f>
        <v>16.105004999999998</v>
      </c>
      <c r="C16" s="17">
        <f>1.075*0.0082*'salaires 25%'!C16</f>
        <v>16.545755</v>
      </c>
      <c r="D16" s="17">
        <f>1.075*0.0082*'salaires 25%'!D16</f>
        <v>16.986505000000001</v>
      </c>
      <c r="E16" s="17">
        <f>1.075*0.0082*'salaires 25%'!E16</f>
        <v>17.436070000000001</v>
      </c>
      <c r="F16" s="17">
        <f>1.075*0.0082*'salaires 25%'!F16</f>
        <v>18.026675000000001</v>
      </c>
      <c r="G16" s="17">
        <f>1.075*0.0082*'salaires 25%'!G16</f>
        <v>18.617280000000001</v>
      </c>
      <c r="H16" s="17">
        <f>1.075*0.0082*'salaires 25%'!H16</f>
        <v>19.207885000000001</v>
      </c>
      <c r="I16" s="17">
        <f>1.075*0.0082*'salaires 25%'!I16</f>
        <v>19.428259999999998</v>
      </c>
      <c r="J16" s="17">
        <f>1.075*0.0082*'salaires 25%'!J16</f>
        <v>19.648634999999999</v>
      </c>
    </row>
    <row r="17" spans="1:10">
      <c r="A17" s="5">
        <v>80</v>
      </c>
      <c r="B17" s="17">
        <f>1.075*0.0082*'salaires 25%'!B17</f>
        <v>16.395900000000001</v>
      </c>
      <c r="C17" s="17">
        <f>1.075*0.0082*'salaires 25%'!C17</f>
        <v>16.845465000000001</v>
      </c>
      <c r="D17" s="17">
        <f>1.075*0.0082*'salaires 25%'!D17</f>
        <v>17.295030000000001</v>
      </c>
      <c r="E17" s="17">
        <f>1.075*0.0082*'salaires 25%'!E17</f>
        <v>17.744595</v>
      </c>
      <c r="F17" s="17">
        <f>1.075*0.0082*'salaires 25%'!F17</f>
        <v>18.344014999999999</v>
      </c>
      <c r="G17" s="17">
        <f>1.075*0.0082*'salaires 25%'!G17</f>
        <v>18.952249999999999</v>
      </c>
      <c r="H17" s="17">
        <f>1.075*0.0082*'salaires 25%'!H17</f>
        <v>19.551670000000001</v>
      </c>
      <c r="I17" s="17">
        <f>1.075*0.0082*'salaires 25%'!I17</f>
        <v>19.772044999999999</v>
      </c>
      <c r="J17" s="17">
        <f>1.075*0.0082*'salaires 25%'!J17</f>
        <v>20.001235000000001</v>
      </c>
    </row>
    <row r="18" spans="1:10">
      <c r="A18" s="5">
        <v>85</v>
      </c>
      <c r="B18" s="17">
        <f>1.075*0.0082*'salaires 25%'!B18</f>
        <v>16.76613</v>
      </c>
      <c r="C18" s="17">
        <f>1.075*0.0082*'salaires 25%'!C18</f>
        <v>17.224509999999999</v>
      </c>
      <c r="D18" s="17">
        <f>1.075*0.0082*'salaires 25%'!D18</f>
        <v>17.691704999999999</v>
      </c>
      <c r="E18" s="17">
        <f>1.075*0.0082*'salaires 25%'!E18</f>
        <v>18.150085000000001</v>
      </c>
      <c r="F18" s="17">
        <f>1.075*0.0082*'salaires 25%'!F18</f>
        <v>18.767135</v>
      </c>
      <c r="G18" s="17">
        <f>1.075*0.0082*'salaires 25%'!G18</f>
        <v>19.384184999999999</v>
      </c>
      <c r="H18" s="17">
        <f>1.075*0.0082*'salaires 25%'!H18</f>
        <v>20.001235000000001</v>
      </c>
      <c r="I18" s="17">
        <f>1.075*0.0082*'salaires 25%'!I18</f>
        <v>20.230425</v>
      </c>
      <c r="J18" s="17">
        <f>1.075*0.0082*'salaires 25%'!J18</f>
        <v>20.459614999999999</v>
      </c>
    </row>
    <row r="19" spans="1:10">
      <c r="A19" s="5">
        <v>90</v>
      </c>
      <c r="B19" s="17">
        <f>1.075*0.0082*'salaires 25%'!B19</f>
        <v>17.15399</v>
      </c>
      <c r="C19" s="17">
        <f>1.075*0.0082*'salaires 25%'!C19</f>
        <v>17.621185000000001</v>
      </c>
      <c r="D19" s="17">
        <f>1.075*0.0082*'salaires 25%'!D19</f>
        <v>18.097194999999999</v>
      </c>
      <c r="E19" s="17">
        <f>1.075*0.0082*'salaires 25%'!E19</f>
        <v>18.573205000000002</v>
      </c>
      <c r="F19" s="17">
        <f>1.075*0.0082*'salaires 25%'!F19</f>
        <v>19.199069999999999</v>
      </c>
      <c r="G19" s="17">
        <f>1.075*0.0082*'salaires 25%'!G19</f>
        <v>19.824935</v>
      </c>
      <c r="H19" s="17">
        <f>1.075*0.0082*'salaires 25%'!H19</f>
        <v>20.459614999999999</v>
      </c>
      <c r="I19" s="17">
        <f>1.075*0.0082*'salaires 25%'!I19</f>
        <v>20.697620000000001</v>
      </c>
      <c r="J19" s="17">
        <f>1.075*0.0082*'salaires 25%'!J19</f>
        <v>20.92681</v>
      </c>
    </row>
    <row r="20" spans="1:10">
      <c r="A20" s="5">
        <v>95</v>
      </c>
      <c r="B20" s="17">
        <f>1.075*0.0082*'salaires 25%'!B20</f>
        <v>17.52422</v>
      </c>
      <c r="C20" s="17">
        <f>1.075*0.0082*'salaires 25%'!C20</f>
        <v>18.009045</v>
      </c>
      <c r="D20" s="17">
        <f>1.075*0.0082*'salaires 25%'!D20</f>
        <v>18.493870000000001</v>
      </c>
      <c r="E20" s="17">
        <f>1.075*0.0082*'salaires 25%'!E20</f>
        <v>18.978694999999998</v>
      </c>
      <c r="F20" s="17">
        <f>1.075*0.0082*'salaires 25%'!F20</f>
        <v>19.62219</v>
      </c>
      <c r="G20" s="17">
        <f>1.075*0.0082*'salaires 25%'!G20</f>
        <v>20.265685000000001</v>
      </c>
      <c r="H20" s="17">
        <f>1.075*0.0082*'salaires 25%'!H20</f>
        <v>20.900365000000001</v>
      </c>
      <c r="I20" s="17">
        <f>1.075*0.0082*'salaires 25%'!I20</f>
        <v>21.147185</v>
      </c>
      <c r="J20" s="17">
        <f>1.075*0.0082*'salaires 25%'!J20</f>
        <v>21.385190000000001</v>
      </c>
    </row>
    <row r="21" spans="1:10">
      <c r="A21" s="5">
        <v>100</v>
      </c>
      <c r="B21" s="17">
        <f>1.075*0.0082*'salaires 25%'!B21</f>
        <v>17.920895000000002</v>
      </c>
      <c r="C21" s="17">
        <f>1.075*0.0082*'salaires 25%'!C21</f>
        <v>18.414535000000001</v>
      </c>
      <c r="D21" s="17">
        <f>1.075*0.0082*'salaires 25%'!D21</f>
        <v>18.908175</v>
      </c>
      <c r="E21" s="17">
        <f>1.075*0.0082*'salaires 25%'!E21</f>
        <v>19.401814999999999</v>
      </c>
      <c r="F21" s="17">
        <f>1.075*0.0082*'salaires 25%'!F21</f>
        <v>20.054124999999999</v>
      </c>
      <c r="G21" s="17">
        <f>1.075*0.0082*'salaires 25%'!G21</f>
        <v>20.715250000000001</v>
      </c>
      <c r="H21" s="17">
        <f>1.075*0.0082*'salaires 25%'!H21</f>
        <v>21.376374999999999</v>
      </c>
      <c r="I21" s="17">
        <f>1.075*0.0082*'salaires 25%'!I21</f>
        <v>21.623194999999999</v>
      </c>
      <c r="J21" s="17">
        <f>1.075*0.0082*'salaires 25%'!J21</f>
        <v>21.870014999999999</v>
      </c>
    </row>
    <row r="22" spans="1:10">
      <c r="A22" s="5">
        <v>105</v>
      </c>
      <c r="B22" s="17">
        <f>1.075*0.0082*'salaires 25%'!B22</f>
        <v>18.3352</v>
      </c>
      <c r="C22" s="17">
        <f>1.075*0.0082*'salaires 25%'!C22</f>
        <v>18.837655000000002</v>
      </c>
      <c r="D22" s="17">
        <f>1.075*0.0082*'salaires 25%'!D22</f>
        <v>19.348925000000001</v>
      </c>
      <c r="E22" s="17">
        <f>1.075*0.0082*'salaires 25%'!E22</f>
        <v>19.851379999999999</v>
      </c>
      <c r="F22" s="17">
        <f>1.075*0.0082*'salaires 25%'!F22</f>
        <v>20.521319999999999</v>
      </c>
      <c r="G22" s="17">
        <f>1.075*0.0082*'salaires 25%'!G22</f>
        <v>21.200074999999998</v>
      </c>
      <c r="H22" s="17">
        <f>1.075*0.0082*'salaires 25%'!H22</f>
        <v>21.870014999999999</v>
      </c>
      <c r="I22" s="17">
        <f>1.075*0.0082*'salaires 25%'!I22</f>
        <v>22.12565</v>
      </c>
      <c r="J22" s="17">
        <f>1.075*0.0082*'salaires 25%'!J22</f>
        <v>22.37247</v>
      </c>
    </row>
    <row r="23" spans="1:10">
      <c r="A23" s="5">
        <v>110</v>
      </c>
      <c r="B23" s="17">
        <f>1.075*0.0082*'salaires 25%'!B23</f>
        <v>18.767135</v>
      </c>
      <c r="C23" s="17">
        <f>1.075*0.0082*'salaires 25%'!C23</f>
        <v>19.278404999999999</v>
      </c>
      <c r="D23" s="17">
        <f>1.075*0.0082*'salaires 25%'!D23</f>
        <v>19.798490000000001</v>
      </c>
      <c r="E23" s="17">
        <f>1.075*0.0082*'salaires 25%'!E23</f>
        <v>20.318574999999999</v>
      </c>
      <c r="F23" s="17">
        <f>1.075*0.0082*'salaires 25%'!F23</f>
        <v>21.006145</v>
      </c>
      <c r="G23" s="17">
        <f>1.075*0.0082*'salaires 25%'!G23</f>
        <v>21.693715000000001</v>
      </c>
      <c r="H23" s="17">
        <f>1.075*0.0082*'salaires 25%'!H23</f>
        <v>22.381284999999998</v>
      </c>
      <c r="I23" s="17">
        <f>1.075*0.0082*'salaires 25%'!I23</f>
        <v>22.63692</v>
      </c>
      <c r="J23" s="17">
        <f>1.075*0.0082*'salaires 25%'!J23</f>
        <v>22.90137</v>
      </c>
    </row>
    <row r="24" spans="1:10">
      <c r="A24" s="5">
        <v>115</v>
      </c>
      <c r="B24" s="17">
        <f>1.075*0.0082*'salaires 25%'!B24</f>
        <v>19.23433</v>
      </c>
      <c r="C24" s="17">
        <f>1.075*0.0082*'salaires 25%'!C24</f>
        <v>19.76323</v>
      </c>
      <c r="D24" s="17">
        <f>1.075*0.0082*'salaires 25%'!D24</f>
        <v>20.29213</v>
      </c>
      <c r="E24" s="17">
        <f>1.075*0.0082*'salaires 25%'!E24</f>
        <v>20.82103</v>
      </c>
      <c r="F24" s="17">
        <f>1.075*0.0082*'salaires 25%'!F24</f>
        <v>21.526229999999998</v>
      </c>
      <c r="G24" s="17">
        <f>1.075*0.0082*'salaires 25%'!G24</f>
        <v>22.23143</v>
      </c>
      <c r="H24" s="17">
        <f>1.075*0.0082*'salaires 25%'!H24</f>
        <v>22.936630000000001</v>
      </c>
      <c r="I24" s="17">
        <f>1.075*0.0082*'salaires 25%'!I24</f>
        <v>23.201080000000001</v>
      </c>
      <c r="J24" s="17">
        <f>1.075*0.0082*'salaires 25%'!J24</f>
        <v>23.465530000000001</v>
      </c>
    </row>
    <row r="25" spans="1:10">
      <c r="A25" s="5">
        <v>120</v>
      </c>
      <c r="B25" s="17">
        <f>1.075*0.0082*'salaires 25%'!B25</f>
        <v>19.76323</v>
      </c>
      <c r="C25" s="17">
        <f>1.075*0.0082*'salaires 25%'!C25</f>
        <v>20.309760000000001</v>
      </c>
      <c r="D25" s="17">
        <f>1.075*0.0082*'salaires 25%'!D25</f>
        <v>20.847474999999999</v>
      </c>
      <c r="E25" s="17">
        <f>1.075*0.0082*'salaires 25%'!E25</f>
        <v>21.394005</v>
      </c>
      <c r="F25" s="17">
        <f>1.075*0.0082*'salaires 25%'!F25</f>
        <v>22.116834999999998</v>
      </c>
      <c r="G25" s="17">
        <f>1.075*0.0082*'salaires 25%'!G25</f>
        <v>22.839665</v>
      </c>
      <c r="H25" s="17">
        <f>1.075*0.0082*'salaires 25%'!H25</f>
        <v>23.57131</v>
      </c>
      <c r="I25" s="17">
        <f>1.075*0.0082*'salaires 25%'!I25</f>
        <v>23.844574999999999</v>
      </c>
      <c r="J25" s="17">
        <f>1.075*0.0082*'salaires 25%'!J25</f>
        <v>24.109024999999999</v>
      </c>
    </row>
    <row r="26" spans="1:10">
      <c r="A26" s="5">
        <v>125</v>
      </c>
      <c r="B26" s="17">
        <f>1.075*0.0082*'salaires 25%'!B26</f>
        <v>20.256869999999999</v>
      </c>
      <c r="C26" s="17">
        <f>1.075*0.0082*'salaires 25%'!C26</f>
        <v>20.812214999999998</v>
      </c>
      <c r="D26" s="17">
        <f>1.075*0.0082*'salaires 25%'!D26</f>
        <v>21.367560000000001</v>
      </c>
      <c r="E26" s="17">
        <f>1.075*0.0082*'salaires 25%'!E26</f>
        <v>21.931719999999999</v>
      </c>
      <c r="F26" s="17">
        <f>1.075*0.0082*'salaires 25%'!F26</f>
        <v>22.672180000000001</v>
      </c>
      <c r="G26" s="17">
        <f>1.075*0.0082*'salaires 25%'!G26</f>
        <v>23.41264</v>
      </c>
      <c r="H26" s="17">
        <f>1.075*0.0082*'salaires 25%'!H26</f>
        <v>24.161915</v>
      </c>
      <c r="I26" s="17">
        <f>1.075*0.0082*'salaires 25%'!I26</f>
        <v>24.435179999999999</v>
      </c>
      <c r="J26" s="17">
        <f>1.075*0.0082*'salaires 25%'!J26</f>
        <v>24.71726</v>
      </c>
    </row>
    <row r="27" spans="1:10">
      <c r="A27" s="5">
        <v>130</v>
      </c>
      <c r="B27" s="17">
        <f>1.075*0.0082*'salaires 25%'!B27</f>
        <v>20.750509999999998</v>
      </c>
      <c r="C27" s="17">
        <f>1.075*0.0082*'salaires 25%'!C27</f>
        <v>21.323485000000002</v>
      </c>
      <c r="D27" s="17">
        <f>1.075*0.0082*'salaires 25%'!D27</f>
        <v>21.896460000000001</v>
      </c>
      <c r="E27" s="17">
        <f>1.075*0.0082*'salaires 25%'!E27</f>
        <v>22.469435000000001</v>
      </c>
      <c r="F27" s="17">
        <f>1.075*0.0082*'salaires 25%'!F27</f>
        <v>23.227525</v>
      </c>
      <c r="G27" s="17">
        <f>1.075*0.0082*'salaires 25%'!G27</f>
        <v>23.985614999999999</v>
      </c>
      <c r="H27" s="17">
        <f>1.075*0.0082*'salaires 25%'!H27</f>
        <v>24.752520000000001</v>
      </c>
      <c r="I27" s="17">
        <f>1.075*0.0082*'salaires 25%'!I27</f>
        <v>25.034600000000001</v>
      </c>
      <c r="J27" s="17">
        <f>1.075*0.0082*'salaires 25%'!J27</f>
        <v>25.316679999999998</v>
      </c>
    </row>
    <row r="28" spans="1:10">
      <c r="A28" s="5">
        <v>135</v>
      </c>
      <c r="B28" s="17">
        <f>1.075*0.0082*'salaires 25%'!B28</f>
        <v>21.261779999999998</v>
      </c>
      <c r="C28" s="17">
        <f>1.075*0.0082*'salaires 25%'!C28</f>
        <v>21.852384999999998</v>
      </c>
      <c r="D28" s="17">
        <f>1.075*0.0082*'salaires 25%'!D28</f>
        <v>22.434175</v>
      </c>
      <c r="E28" s="17">
        <f>1.075*0.0082*'salaires 25%'!E28</f>
        <v>23.02478</v>
      </c>
      <c r="F28" s="17">
        <f>1.075*0.0082*'salaires 25%'!F28</f>
        <v>23.8005</v>
      </c>
      <c r="G28" s="17">
        <f>1.075*0.0082*'salaires 25%'!G28</f>
        <v>24.585035000000001</v>
      </c>
      <c r="H28" s="17">
        <f>1.075*0.0082*'salaires 25%'!H28</f>
        <v>25.360755000000001</v>
      </c>
      <c r="I28" s="17">
        <f>1.075*0.0082*'salaires 25%'!I28</f>
        <v>25.65165</v>
      </c>
      <c r="J28" s="17">
        <f>1.075*0.0082*'salaires 25%'!J28</f>
        <v>25.951360000000001</v>
      </c>
    </row>
    <row r="29" spans="1:10">
      <c r="A29" s="5">
        <v>140</v>
      </c>
      <c r="B29" s="17">
        <f>1.075*0.0082*'salaires 25%'!B29</f>
        <v>21.790679999999998</v>
      </c>
      <c r="C29" s="17">
        <f>1.075*0.0082*'salaires 25%'!C29</f>
        <v>22.3901</v>
      </c>
      <c r="D29" s="17">
        <f>1.075*0.0082*'salaires 25%'!D29</f>
        <v>22.989519999999999</v>
      </c>
      <c r="E29" s="17">
        <f>1.075*0.0082*'salaires 25%'!E29</f>
        <v>23.588940000000001</v>
      </c>
      <c r="F29" s="17">
        <f>1.075*0.0082*'salaires 25%'!F29</f>
        <v>24.391105</v>
      </c>
      <c r="G29" s="17">
        <f>1.075*0.0082*'salaires 25%'!G29</f>
        <v>25.184455</v>
      </c>
      <c r="H29" s="17">
        <f>1.075*0.0082*'salaires 25%'!H29</f>
        <v>25.986619999999998</v>
      </c>
      <c r="I29" s="17">
        <f>1.075*0.0082*'salaires 25%'!I29</f>
        <v>26.28633</v>
      </c>
      <c r="J29" s="17">
        <f>1.075*0.0082*'salaires 25%'!J29</f>
        <v>26.586040000000001</v>
      </c>
    </row>
    <row r="30" spans="1:10">
      <c r="A30" s="5">
        <v>145</v>
      </c>
      <c r="B30" s="17">
        <f>1.075*0.0082*'salaires 25%'!B30</f>
        <v>22.337209999999999</v>
      </c>
      <c r="C30" s="17">
        <f>1.075*0.0082*'salaires 25%'!C30</f>
        <v>22.945444999999999</v>
      </c>
      <c r="D30" s="17">
        <f>1.075*0.0082*'salaires 25%'!D30</f>
        <v>23.562494999999998</v>
      </c>
      <c r="E30" s="17">
        <f>1.075*0.0082*'salaires 25%'!E30</f>
        <v>24.179545000000001</v>
      </c>
      <c r="F30" s="17">
        <f>1.075*0.0082*'salaires 25%'!F30</f>
        <v>24.99934</v>
      </c>
      <c r="G30" s="17">
        <f>1.075*0.0082*'salaires 25%'!G30</f>
        <v>25.819134999999999</v>
      </c>
      <c r="H30" s="17">
        <f>1.075*0.0082*'salaires 25%'!H30</f>
        <v>26.638929999999998</v>
      </c>
      <c r="I30" s="17">
        <f>1.075*0.0082*'salaires 25%'!I30</f>
        <v>26.947455000000001</v>
      </c>
      <c r="J30" s="17">
        <f>1.075*0.0082*'salaires 25%'!J30</f>
        <v>27.247164999999999</v>
      </c>
    </row>
    <row r="31" spans="1:10">
      <c r="A31" s="5">
        <v>150</v>
      </c>
      <c r="B31" s="17">
        <f>1.075*0.0082*'salaires 25%'!B31</f>
        <v>22.88374</v>
      </c>
      <c r="C31" s="17">
        <f>1.075*0.0082*'salaires 25%'!C31</f>
        <v>23.509605000000001</v>
      </c>
      <c r="D31" s="17">
        <f>1.075*0.0082*'salaires 25%'!D31</f>
        <v>24.144285</v>
      </c>
      <c r="E31" s="17">
        <f>1.075*0.0082*'salaires 25%'!E31</f>
        <v>24.770150000000001</v>
      </c>
      <c r="F31" s="17">
        <f>1.075*0.0082*'salaires 25%'!F31</f>
        <v>25.616389999999999</v>
      </c>
      <c r="G31" s="17">
        <f>1.075*0.0082*'salaires 25%'!G31</f>
        <v>26.453814999999999</v>
      </c>
      <c r="H31" s="17">
        <f>1.075*0.0082*'salaires 25%'!H31</f>
        <v>27.291239999999998</v>
      </c>
      <c r="I31" s="17">
        <f>1.075*0.0082*'salaires 25%'!I31</f>
        <v>27.60858</v>
      </c>
      <c r="J31" s="17">
        <f>1.075*0.0082*'salaires 25%'!J31</f>
        <v>27.925920000000001</v>
      </c>
    </row>
    <row r="32" spans="1:10">
      <c r="A32" s="3">
        <v>155</v>
      </c>
      <c r="B32" s="17">
        <f>1.075*0.0082*'salaires 25%'!B32</f>
        <v>23.439084999999999</v>
      </c>
      <c r="C32" s="17">
        <f>1.075*0.0082*'salaires 25%'!C32</f>
        <v>24.08258</v>
      </c>
      <c r="D32" s="17">
        <f>1.075*0.0082*'salaires 25%'!D32</f>
        <v>24.726074999999998</v>
      </c>
      <c r="E32" s="17">
        <f>1.075*0.0082*'salaires 25%'!E32</f>
        <v>25.36957</v>
      </c>
      <c r="F32" s="17">
        <f>1.075*0.0082*'salaires 25%'!F32</f>
        <v>26.233439999999998</v>
      </c>
      <c r="G32" s="17">
        <f>1.075*0.0082*'salaires 25%'!G32</f>
        <v>27.09731</v>
      </c>
      <c r="H32" s="17">
        <f>1.075*0.0082*'salaires 25%'!H32</f>
        <v>27.952365</v>
      </c>
      <c r="I32" s="17">
        <f>1.075*0.0082*'salaires 25%'!I32</f>
        <v>28.27852</v>
      </c>
      <c r="J32" s="17">
        <f>1.075*0.0082*'salaires 25%'!J32</f>
        <v>28.595859999999998</v>
      </c>
    </row>
    <row r="33" spans="1:10">
      <c r="A33" s="3">
        <v>160</v>
      </c>
      <c r="B33" s="17">
        <f>1.075*0.0082*'salaires 25%'!B33</f>
        <v>24.091394999999999</v>
      </c>
      <c r="C33" s="17">
        <f>1.075*0.0082*'salaires 25%'!C33</f>
        <v>24.752520000000001</v>
      </c>
      <c r="D33" s="17">
        <f>1.075*0.0082*'salaires 25%'!D33</f>
        <v>25.413644999999999</v>
      </c>
      <c r="E33" s="17">
        <f>1.075*0.0082*'salaires 25%'!E33</f>
        <v>26.083584999999999</v>
      </c>
      <c r="F33" s="17">
        <f>1.075*0.0082*'salaires 25%'!F33</f>
        <v>26.965084999999998</v>
      </c>
      <c r="G33" s="17">
        <f>1.075*0.0082*'salaires 25%'!G33</f>
        <v>27.846585000000001</v>
      </c>
      <c r="H33" s="17">
        <f>1.075*0.0082*'salaires 25%'!H33</f>
        <v>28.728085</v>
      </c>
      <c r="I33" s="17">
        <f>1.075*0.0082*'salaires 25%'!I33</f>
        <v>29.063054999999999</v>
      </c>
      <c r="J33" s="17">
        <f>1.075*0.0082*'salaires 25%'!J33</f>
        <v>29.398025000000001</v>
      </c>
    </row>
    <row r="34" spans="1:10">
      <c r="A34" s="5">
        <v>165</v>
      </c>
      <c r="B34" s="17">
        <f>1.075*0.0082*'salaires 25%'!B34</f>
        <v>24.673185</v>
      </c>
      <c r="C34" s="17">
        <f>1.075*0.0082*'salaires 25%'!C34</f>
        <v>25.351939999999999</v>
      </c>
      <c r="D34" s="17">
        <f>1.075*0.0082*'salaires 25%'!D34</f>
        <v>26.030695000000001</v>
      </c>
      <c r="E34" s="17">
        <f>1.075*0.0082*'salaires 25%'!E34</f>
        <v>26.70945</v>
      </c>
      <c r="F34" s="17">
        <f>1.075*0.0082*'salaires 25%'!F34</f>
        <v>27.60858</v>
      </c>
      <c r="G34" s="17">
        <f>1.075*0.0082*'salaires 25%'!G34</f>
        <v>28.516525000000001</v>
      </c>
      <c r="H34" s="17">
        <f>1.075*0.0082*'salaires 25%'!H34</f>
        <v>29.424469999999999</v>
      </c>
      <c r="I34" s="17">
        <f>1.075*0.0082*'salaires 25%'!I34</f>
        <v>29.759440000000001</v>
      </c>
      <c r="J34" s="17">
        <f>1.075*0.0082*'salaires 25%'!J34</f>
        <v>30.103224999999998</v>
      </c>
    </row>
    <row r="35" spans="1:10">
      <c r="A35" s="5">
        <v>170</v>
      </c>
      <c r="B35" s="17">
        <f>1.075*0.0082*'salaires 25%'!B35</f>
        <v>25.272604999999999</v>
      </c>
      <c r="C35" s="17">
        <f>1.075*0.0082*'salaires 25%'!C35</f>
        <v>25.968989999999998</v>
      </c>
      <c r="D35" s="17">
        <f>1.075*0.0082*'salaires 25%'!D35</f>
        <v>26.665375000000001</v>
      </c>
      <c r="E35" s="17">
        <f>1.075*0.0082*'salaires 25%'!E35</f>
        <v>27.36176</v>
      </c>
      <c r="F35" s="17">
        <f>1.075*0.0082*'salaires 25%'!F35</f>
        <v>28.287334999999999</v>
      </c>
      <c r="G35" s="17">
        <f>1.075*0.0082*'salaires 25%'!G35</f>
        <v>29.212910000000001</v>
      </c>
      <c r="H35" s="17">
        <f>1.075*0.0082*'salaires 25%'!H35</f>
        <v>30.147300000000001</v>
      </c>
      <c r="I35" s="17">
        <f>1.075*0.0082*'salaires 25%'!I35</f>
        <v>30.491084999999998</v>
      </c>
      <c r="J35" s="17">
        <f>1.075*0.0082*'salaires 25%'!J35</f>
        <v>30.834869999999999</v>
      </c>
    </row>
    <row r="36" spans="1:10">
      <c r="A36" s="5">
        <v>175</v>
      </c>
      <c r="B36" s="17">
        <f>1.075*0.0082*'salaires 25%'!B36</f>
        <v>25.89847</v>
      </c>
      <c r="C36" s="17">
        <f>1.075*0.0082*'salaires 25%'!C36</f>
        <v>26.612485</v>
      </c>
      <c r="D36" s="17">
        <f>1.075*0.0082*'salaires 25%'!D36</f>
        <v>27.326499999999999</v>
      </c>
      <c r="E36" s="17">
        <f>1.075*0.0082*'salaires 25%'!E36</f>
        <v>28.040514999999999</v>
      </c>
      <c r="F36" s="17">
        <f>1.075*0.0082*'salaires 25%'!F36</f>
        <v>28.992535</v>
      </c>
      <c r="G36" s="17">
        <f>1.075*0.0082*'salaires 25%'!G36</f>
        <v>29.944555000000001</v>
      </c>
      <c r="H36" s="17">
        <f>1.075*0.0082*'salaires 25%'!H36</f>
        <v>30.896574999999999</v>
      </c>
      <c r="I36" s="17">
        <f>1.075*0.0082*'salaires 25%'!I36</f>
        <v>31.249175000000001</v>
      </c>
      <c r="J36" s="17">
        <f>1.075*0.0082*'salaires 25%'!J36</f>
        <v>31.601775</v>
      </c>
    </row>
    <row r="37" spans="1:10">
      <c r="A37" s="5">
        <v>180</v>
      </c>
      <c r="B37" s="17">
        <f>1.075*0.0082*'salaires 25%'!B37</f>
        <v>26.541965000000001</v>
      </c>
      <c r="C37" s="17">
        <f>1.075*0.0082*'salaires 25%'!C37</f>
        <v>27.273610000000001</v>
      </c>
      <c r="D37" s="17">
        <f>1.075*0.0082*'salaires 25%'!D37</f>
        <v>28.005254999999998</v>
      </c>
      <c r="E37" s="17">
        <f>1.075*0.0082*'salaires 25%'!E37</f>
        <v>28.736899999999999</v>
      </c>
      <c r="F37" s="17">
        <f>1.075*0.0082*'salaires 25%'!F37</f>
        <v>29.70655</v>
      </c>
      <c r="G37" s="17">
        <f>1.075*0.0082*'salaires 25%'!G37</f>
        <v>30.685015</v>
      </c>
      <c r="H37" s="17">
        <f>1.075*0.0082*'salaires 25%'!H37</f>
        <v>31.654665000000001</v>
      </c>
      <c r="I37" s="17">
        <f>1.075*0.0082*'salaires 25%'!I37</f>
        <v>32.024895000000001</v>
      </c>
      <c r="J37" s="17">
        <f>1.075*0.0082*'salaires 25%'!J37</f>
        <v>32.386310000000002</v>
      </c>
    </row>
    <row r="38" spans="1:10">
      <c r="A38" s="5">
        <v>185</v>
      </c>
      <c r="B38" s="17">
        <f>1.075*0.0082*'salaires 25%'!B38</f>
        <v>27.194275000000001</v>
      </c>
      <c r="C38" s="17">
        <f>1.075*0.0082*'salaires 25%'!C38</f>
        <v>27.943549999999998</v>
      </c>
      <c r="D38" s="17">
        <f>1.075*0.0082*'salaires 25%'!D38</f>
        <v>28.692824999999999</v>
      </c>
      <c r="E38" s="17">
        <f>1.075*0.0082*'salaires 25%'!E38</f>
        <v>29.4421</v>
      </c>
      <c r="F38" s="17">
        <f>1.075*0.0082*'salaires 25%'!F38</f>
        <v>30.438195</v>
      </c>
      <c r="G38" s="17">
        <f>1.075*0.0082*'salaires 25%'!G38</f>
        <v>31.434290000000001</v>
      </c>
      <c r="H38" s="17">
        <f>1.075*0.0082*'salaires 25%'!H38</f>
        <v>32.430385000000001</v>
      </c>
      <c r="I38" s="17">
        <f>1.075*0.0082*'salaires 25%'!I38</f>
        <v>32.809429999999999</v>
      </c>
      <c r="J38" s="17">
        <f>1.075*0.0082*'salaires 25%'!J38</f>
        <v>33.179659999999998</v>
      </c>
    </row>
    <row r="39" spans="1:10">
      <c r="A39" s="5">
        <v>190</v>
      </c>
      <c r="B39" s="17">
        <f>1.075*0.0082*'salaires 25%'!B39</f>
        <v>27.864215000000002</v>
      </c>
      <c r="C39" s="17">
        <f>1.075*0.0082*'salaires 25%'!C39</f>
        <v>28.631119999999999</v>
      </c>
      <c r="D39" s="17">
        <f>1.075*0.0082*'salaires 25%'!D39</f>
        <v>29.398025000000001</v>
      </c>
      <c r="E39" s="17">
        <f>1.075*0.0082*'salaires 25%'!E39</f>
        <v>30.164929999999998</v>
      </c>
      <c r="F39" s="17">
        <f>1.075*0.0082*'salaires 25%'!F39</f>
        <v>31.187470000000001</v>
      </c>
      <c r="G39" s="17">
        <f>1.075*0.0082*'salaires 25%'!G39</f>
        <v>32.210009999999997</v>
      </c>
      <c r="H39" s="17">
        <f>1.075*0.0082*'salaires 25%'!H39</f>
        <v>33.232549999999996</v>
      </c>
      <c r="I39" s="17">
        <f>1.075*0.0082*'salaires 25%'!I39</f>
        <v>33.62041</v>
      </c>
      <c r="J39" s="17">
        <f>1.075*0.0082*'salaires 25%'!J39</f>
        <v>33.999454999999998</v>
      </c>
    </row>
    <row r="40" spans="1:10">
      <c r="A40" s="5">
        <v>195</v>
      </c>
      <c r="B40" s="17">
        <f>1.075*0.0082*'salaires 25%'!B40</f>
        <v>28.551784999999999</v>
      </c>
      <c r="C40" s="17">
        <f>1.075*0.0082*'salaires 25%'!C40</f>
        <v>29.336320000000001</v>
      </c>
      <c r="D40" s="17">
        <f>1.075*0.0082*'salaires 25%'!D40</f>
        <v>30.120854999999999</v>
      </c>
      <c r="E40" s="17">
        <f>1.075*0.0082*'salaires 25%'!E40</f>
        <v>30.914204999999999</v>
      </c>
      <c r="F40" s="17">
        <f>1.075*0.0082*'salaires 25%'!F40</f>
        <v>31.954374999999999</v>
      </c>
      <c r="G40" s="17">
        <f>1.075*0.0082*'salaires 25%'!G40</f>
        <v>33.003360000000001</v>
      </c>
      <c r="H40" s="17">
        <f>1.075*0.0082*'salaires 25%'!H40</f>
        <v>34.052345000000003</v>
      </c>
      <c r="I40" s="17">
        <f>1.075*0.0082*'salaires 25%'!I40</f>
        <v>34.449019999999997</v>
      </c>
      <c r="J40" s="17">
        <f>1.075*0.0082*'salaires 25%'!J40</f>
        <v>34.836880000000001</v>
      </c>
    </row>
    <row r="41" spans="1:10">
      <c r="A41" s="5">
        <v>200</v>
      </c>
      <c r="B41" s="17">
        <f>1.075*0.0082*'salaires 25%'!B41</f>
        <v>29.256985</v>
      </c>
      <c r="C41" s="17">
        <f>1.075*0.0082*'salaires 25%'!C41</f>
        <v>30.059149999999999</v>
      </c>
      <c r="D41" s="17">
        <f>1.075*0.0082*'salaires 25%'!D41</f>
        <v>30.861315000000001</v>
      </c>
      <c r="E41" s="17">
        <f>1.075*0.0082*'salaires 25%'!E41</f>
        <v>31.672294999999998</v>
      </c>
      <c r="F41" s="17">
        <f>1.075*0.0082*'salaires 25%'!F41</f>
        <v>32.738909999999997</v>
      </c>
      <c r="G41" s="17">
        <f>1.075*0.0082*'salaires 25%'!G41</f>
        <v>33.814340000000001</v>
      </c>
      <c r="H41" s="17">
        <f>1.075*0.0082*'salaires 25%'!H41</f>
        <v>34.889769999999999</v>
      </c>
      <c r="I41" s="17">
        <f>1.075*0.0082*'salaires 25%'!I41</f>
        <v>35.295259999999999</v>
      </c>
      <c r="J41" s="17">
        <f>1.075*0.0082*'salaires 25%'!J41</f>
        <v>35.691935000000001</v>
      </c>
    </row>
    <row r="42" spans="1:10">
      <c r="A42" s="5">
        <v>205</v>
      </c>
      <c r="B42" s="17">
        <f>1.075*0.0082*'salaires 25%'!B42</f>
        <v>29.979814999999999</v>
      </c>
      <c r="C42" s="17">
        <f>1.075*0.0082*'salaires 25%'!C42</f>
        <v>30.799610000000001</v>
      </c>
      <c r="D42" s="17">
        <f>1.075*0.0082*'salaires 25%'!D42</f>
        <v>31.628219999999999</v>
      </c>
      <c r="E42" s="17">
        <f>1.075*0.0082*'salaires 25%'!E42</f>
        <v>32.456829999999997</v>
      </c>
      <c r="F42" s="17">
        <f>1.075*0.0082*'salaires 25%'!F42</f>
        <v>33.549889999999998</v>
      </c>
      <c r="G42" s="17">
        <f>1.075*0.0082*'salaires 25%'!G42</f>
        <v>34.651764999999997</v>
      </c>
      <c r="H42" s="17">
        <f>1.075*0.0082*'salaires 25%'!H42</f>
        <v>35.753639999999997</v>
      </c>
      <c r="I42" s="17">
        <f>1.075*0.0082*'salaires 25%'!I42</f>
        <v>36.167945000000003</v>
      </c>
      <c r="J42" s="17">
        <f>1.075*0.0082*'salaires 25%'!J42</f>
        <v>36.582250000000002</v>
      </c>
    </row>
    <row r="43" spans="1:10">
      <c r="A43" s="5">
        <v>210</v>
      </c>
      <c r="B43" s="17">
        <f>1.075*0.0082*'salaires 25%'!B43</f>
        <v>30.720275000000001</v>
      </c>
      <c r="C43" s="17">
        <f>1.075*0.0082*'salaires 25%'!C43</f>
        <v>31.566514999999999</v>
      </c>
      <c r="D43" s="17">
        <f>1.075*0.0082*'salaires 25%'!D43</f>
        <v>32.412754999999997</v>
      </c>
      <c r="E43" s="17">
        <f>1.075*0.0082*'salaires 25%'!E43</f>
        <v>33.258994999999999</v>
      </c>
      <c r="F43" s="17">
        <f>1.075*0.0082*'salaires 25%'!F43</f>
        <v>34.387315000000001</v>
      </c>
      <c r="G43" s="17">
        <f>1.075*0.0082*'salaires 25%'!G43</f>
        <v>35.515635000000003</v>
      </c>
      <c r="H43" s="17">
        <f>1.075*0.0082*'salaires 25%'!H43</f>
        <v>36.63514</v>
      </c>
      <c r="I43" s="17">
        <f>1.075*0.0082*'salaires 25%'!I43</f>
        <v>37.058259999999997</v>
      </c>
      <c r="J43" s="17">
        <f>1.075*0.0082*'salaires 25%'!J43</f>
        <v>37.481380000000001</v>
      </c>
    </row>
    <row r="44" spans="1:10">
      <c r="A44" s="5">
        <v>215</v>
      </c>
      <c r="B44" s="17">
        <f>1.075*0.0082*'salaires 25%'!B44</f>
        <v>31.478365</v>
      </c>
      <c r="C44" s="17">
        <f>1.075*0.0082*'salaires 25%'!C44</f>
        <v>32.342235000000002</v>
      </c>
      <c r="D44" s="17">
        <f>1.075*0.0082*'salaires 25%'!D44</f>
        <v>33.206105000000001</v>
      </c>
      <c r="E44" s="17">
        <f>1.075*0.0082*'salaires 25%'!E44</f>
        <v>34.069974999999999</v>
      </c>
      <c r="F44" s="17">
        <f>1.075*0.0082*'salaires 25%'!F44</f>
        <v>35.224739999999997</v>
      </c>
      <c r="G44" s="17">
        <f>1.075*0.0082*'salaires 25%'!G44</f>
        <v>36.379505000000002</v>
      </c>
      <c r="H44" s="17">
        <f>1.075*0.0082*'salaires 25%'!H44</f>
        <v>37.543084999999998</v>
      </c>
      <c r="I44" s="17">
        <f>1.075*0.0082*'salaires 25%'!I44</f>
        <v>37.975020000000001</v>
      </c>
      <c r="J44" s="17">
        <f>1.075*0.0082*'salaires 25%'!J44</f>
        <v>38.406954999999996</v>
      </c>
    </row>
    <row r="45" spans="1:10">
      <c r="A45" s="5">
        <v>220</v>
      </c>
      <c r="B45" s="17">
        <f>1.075*0.0082*'salaires 25%'!B45</f>
        <v>32.245269999999998</v>
      </c>
      <c r="C45" s="17">
        <f>1.075*0.0082*'salaires 25%'!C45</f>
        <v>33.135584999999999</v>
      </c>
      <c r="D45" s="17">
        <f>1.075*0.0082*'salaires 25%'!D45</f>
        <v>34.0259</v>
      </c>
      <c r="E45" s="17">
        <f>1.075*0.0082*'salaires 25%'!E45</f>
        <v>34.907400000000003</v>
      </c>
      <c r="F45" s="17">
        <f>1.075*0.0082*'salaires 25%'!F45</f>
        <v>36.097425000000001</v>
      </c>
      <c r="G45" s="17">
        <f>1.075*0.0082*'salaires 25%'!G45</f>
        <v>37.278635000000001</v>
      </c>
      <c r="H45" s="17">
        <f>1.075*0.0082*'salaires 25%'!H45</f>
        <v>38.459845000000001</v>
      </c>
      <c r="I45" s="17">
        <f>1.075*0.0082*'salaires 25%'!I45</f>
        <v>38.900595000000003</v>
      </c>
      <c r="J45" s="17">
        <f>1.075*0.0082*'salaires 25%'!J45</f>
        <v>39.350160000000002</v>
      </c>
    </row>
    <row r="46" spans="1:10">
      <c r="A46" s="5">
        <v>225</v>
      </c>
      <c r="B46" s="17">
        <f>1.075*0.0082*'salaires 25%'!B46</f>
        <v>33.047435</v>
      </c>
      <c r="C46" s="17">
        <f>1.075*0.0082*'salaires 25%'!C46</f>
        <v>33.964194999999997</v>
      </c>
      <c r="D46" s="17">
        <f>1.075*0.0082*'salaires 25%'!D46</f>
        <v>34.872140000000002</v>
      </c>
      <c r="E46" s="17">
        <f>1.075*0.0082*'salaires 25%'!E46</f>
        <v>35.780085</v>
      </c>
      <c r="F46" s="17">
        <f>1.075*0.0082*'salaires 25%'!F46</f>
        <v>36.996555000000001</v>
      </c>
      <c r="G46" s="17">
        <f>1.075*0.0082*'salaires 25%'!G46</f>
        <v>38.204209999999996</v>
      </c>
      <c r="H46" s="17">
        <f>1.075*0.0082*'salaires 25%'!H46</f>
        <v>39.420679999999997</v>
      </c>
      <c r="I46" s="17">
        <f>1.075*0.0082*'salaires 25%'!I46</f>
        <v>39.870244999999997</v>
      </c>
      <c r="J46" s="17">
        <f>1.075*0.0082*'salaires 25%'!J46</f>
        <v>40.328625000000002</v>
      </c>
    </row>
    <row r="47" spans="1:10">
      <c r="A47" s="5">
        <v>230</v>
      </c>
      <c r="B47" s="17">
        <f>1.075*0.0082*'salaires 25%'!B47</f>
        <v>33.867229999999999</v>
      </c>
      <c r="C47" s="17">
        <f>1.075*0.0082*'salaires 25%'!C47</f>
        <v>34.80162</v>
      </c>
      <c r="D47" s="17">
        <f>1.075*0.0082*'salaires 25%'!D47</f>
        <v>35.727195000000002</v>
      </c>
      <c r="E47" s="17">
        <f>1.075*0.0082*'salaires 25%'!E47</f>
        <v>36.661585000000002</v>
      </c>
      <c r="F47" s="17">
        <f>1.075*0.0082*'salaires 25%'!F47</f>
        <v>37.904499999999999</v>
      </c>
      <c r="G47" s="17">
        <f>1.075*0.0082*'salaires 25%'!G47</f>
        <v>39.147415000000002</v>
      </c>
      <c r="H47" s="17">
        <f>1.075*0.0082*'salaires 25%'!H47</f>
        <v>40.390329999999999</v>
      </c>
      <c r="I47" s="17">
        <f>1.075*0.0082*'salaires 25%'!I47</f>
        <v>40.857525000000003</v>
      </c>
      <c r="J47" s="17">
        <f>1.075*0.0082*'salaires 25%'!J47</f>
        <v>41.324719999999999</v>
      </c>
    </row>
    <row r="48" spans="1:10">
      <c r="A48" s="5">
        <v>235</v>
      </c>
      <c r="B48" s="17">
        <f>1.075*0.0082*'salaires 25%'!B48</f>
        <v>34.713470000000001</v>
      </c>
      <c r="C48" s="17">
        <f>1.075*0.0082*'salaires 25%'!C48</f>
        <v>35.665489999999998</v>
      </c>
      <c r="D48" s="17">
        <f>1.075*0.0082*'salaires 25%'!D48</f>
        <v>36.617510000000003</v>
      </c>
      <c r="E48" s="17">
        <f>1.075*0.0082*'salaires 25%'!E48</f>
        <v>37.578344999999999</v>
      </c>
      <c r="F48" s="17">
        <f>1.075*0.0082*'salaires 25%'!F48</f>
        <v>38.847704999999998</v>
      </c>
      <c r="G48" s="17">
        <f>1.075*0.0082*'salaires 25%'!G48</f>
        <v>40.125880000000002</v>
      </c>
      <c r="H48" s="17">
        <f>1.075*0.0082*'salaires 25%'!H48</f>
        <v>41.395240000000001</v>
      </c>
      <c r="I48" s="17">
        <f>1.075*0.0082*'salaires 25%'!I48</f>
        <v>41.880065000000002</v>
      </c>
      <c r="J48" s="17">
        <f>1.075*0.0082*'salaires 25%'!J48</f>
        <v>42.356074999999997</v>
      </c>
    </row>
    <row r="49" spans="1:10">
      <c r="A49" s="5">
        <v>240</v>
      </c>
      <c r="B49" s="17">
        <f>1.075*0.0082*'salaires 25%'!B49</f>
        <v>35.780085</v>
      </c>
      <c r="C49" s="17">
        <f>1.075*0.0082*'salaires 25%'!C49</f>
        <v>36.767364999999998</v>
      </c>
      <c r="D49" s="17">
        <f>1.075*0.0082*'salaires 25%'!D49</f>
        <v>37.745829999999998</v>
      </c>
      <c r="E49" s="17">
        <f>1.075*0.0082*'salaires 25%'!E49</f>
        <v>38.733109999999996</v>
      </c>
      <c r="F49" s="17">
        <f>1.075*0.0082*'salaires 25%'!F49</f>
        <v>40.046545000000002</v>
      </c>
      <c r="G49" s="17">
        <f>1.075*0.0082*'salaires 25%'!G49</f>
        <v>41.35998</v>
      </c>
      <c r="H49" s="17">
        <f>1.075*0.0082*'salaires 25%'!H49</f>
        <v>42.673414999999999</v>
      </c>
      <c r="I49" s="17">
        <f>1.075*0.0082*'salaires 25%'!I49</f>
        <v>43.167054999999998</v>
      </c>
      <c r="J49" s="17">
        <f>1.075*0.0082*'salaires 25%'!J49</f>
        <v>43.660694999999997</v>
      </c>
    </row>
    <row r="50" spans="1:10">
      <c r="A50" s="5">
        <v>245</v>
      </c>
      <c r="B50" s="17">
        <f>1.075*0.0082*'salaires 25%'!B50</f>
        <v>36.652769999999997</v>
      </c>
      <c r="C50" s="17">
        <f>1.075*0.0082*'salaires 25%'!C50</f>
        <v>37.666494999999998</v>
      </c>
      <c r="D50" s="17">
        <f>1.075*0.0082*'salaires 25%'!D50</f>
        <v>38.671405</v>
      </c>
      <c r="E50" s="17">
        <f>1.075*0.0082*'salaires 25%'!E50</f>
        <v>39.685130000000001</v>
      </c>
      <c r="F50" s="17">
        <f>1.075*0.0082*'salaires 25%'!F50</f>
        <v>41.025010000000002</v>
      </c>
      <c r="G50" s="17">
        <f>1.075*0.0082*'salaires 25%'!G50</f>
        <v>42.373705000000001</v>
      </c>
      <c r="H50" s="17">
        <f>1.075*0.0082*'salaires 25%'!H50</f>
        <v>43.713585000000002</v>
      </c>
      <c r="I50" s="17">
        <f>1.075*0.0082*'salaires 25%'!I50</f>
        <v>44.224854999999998</v>
      </c>
      <c r="J50" s="17">
        <f>1.075*0.0082*'salaires 25%'!J50</f>
        <v>44.727310000000003</v>
      </c>
    </row>
    <row r="51" spans="1:10">
      <c r="A51" s="5">
        <v>250</v>
      </c>
      <c r="B51" s="17">
        <f>1.075*0.0082*'salaires 25%'!B51</f>
        <v>37.560715000000002</v>
      </c>
      <c r="C51" s="17">
        <f>1.075*0.0082*'salaires 25%'!C51</f>
        <v>38.59207</v>
      </c>
      <c r="D51" s="17">
        <f>1.075*0.0082*'salaires 25%'!D51</f>
        <v>39.632240000000003</v>
      </c>
      <c r="E51" s="17">
        <f>1.075*0.0082*'salaires 25%'!E51</f>
        <v>40.663595000000001</v>
      </c>
      <c r="F51" s="17">
        <f>1.075*0.0082*'salaires 25%'!F51</f>
        <v>42.038735000000003</v>
      </c>
      <c r="G51" s="17">
        <f>1.075*0.0082*'salaires 25%'!G51</f>
        <v>43.422690000000003</v>
      </c>
      <c r="H51" s="17">
        <f>1.075*0.0082*'salaires 25%'!H51</f>
        <v>44.797829999999998</v>
      </c>
      <c r="I51" s="17">
        <f>1.075*0.0082*'salaires 25%'!I51</f>
        <v>45.317914999999999</v>
      </c>
      <c r="J51" s="17">
        <f>1.075*0.0082*'salaires 25%'!J51</f>
        <v>45.829185000000003</v>
      </c>
    </row>
    <row r="52" spans="1:10">
      <c r="A52" s="5">
        <v>255</v>
      </c>
      <c r="B52" s="17">
        <f>1.075*0.0082*'salaires 25%'!B52</f>
        <v>38.495105000000002</v>
      </c>
      <c r="C52" s="17">
        <f>1.075*0.0082*'salaires 25%'!C52</f>
        <v>39.552905000000003</v>
      </c>
      <c r="D52" s="17">
        <f>1.075*0.0082*'salaires 25%'!D52</f>
        <v>40.610705000000003</v>
      </c>
      <c r="E52" s="17">
        <f>1.075*0.0082*'salaires 25%'!E52</f>
        <v>41.668504999999996</v>
      </c>
      <c r="F52" s="17">
        <f>1.075*0.0082*'salaires 25%'!F52</f>
        <v>43.078904999999999</v>
      </c>
      <c r="G52" s="17">
        <f>1.075*0.0082*'salaires 25%'!G52</f>
        <v>44.49812</v>
      </c>
      <c r="H52" s="17">
        <f>1.075*0.0082*'salaires 25%'!H52</f>
        <v>45.908520000000003</v>
      </c>
      <c r="I52" s="17">
        <f>1.075*0.0082*'salaires 25%'!I52</f>
        <v>46.437420000000003</v>
      </c>
      <c r="J52" s="17">
        <f>1.075*0.0082*'salaires 25%'!J52</f>
        <v>46.966319999999996</v>
      </c>
    </row>
    <row r="53" spans="1:10">
      <c r="A53" s="5">
        <v>260</v>
      </c>
      <c r="B53" s="17">
        <f>1.075*0.0082*'salaires 25%'!B53</f>
        <v>39.447125</v>
      </c>
      <c r="C53" s="17">
        <f>1.075*0.0082*'salaires 25%'!C53</f>
        <v>40.531370000000003</v>
      </c>
      <c r="D53" s="17">
        <f>1.075*0.0082*'salaires 25%'!D53</f>
        <v>41.615614999999998</v>
      </c>
      <c r="E53" s="17">
        <f>1.075*0.0082*'salaires 25%'!E53</f>
        <v>42.699860000000001</v>
      </c>
      <c r="F53" s="17">
        <f>1.075*0.0082*'salaires 25%'!F53</f>
        <v>44.145519999999998</v>
      </c>
      <c r="G53" s="17">
        <f>1.075*0.0082*'salaires 25%'!G53</f>
        <v>45.599995</v>
      </c>
      <c r="H53" s="17">
        <f>1.075*0.0082*'salaires 25%'!H53</f>
        <v>47.045654999999996</v>
      </c>
      <c r="I53" s="17">
        <f>1.075*0.0082*'salaires 25%'!I53</f>
        <v>47.583370000000002</v>
      </c>
      <c r="J53" s="17">
        <f>1.075*0.0082*'salaires 25%'!J53</f>
        <v>48.129899999999999</v>
      </c>
    </row>
    <row r="54" spans="1:10">
      <c r="A54" s="5">
        <v>265</v>
      </c>
      <c r="B54" s="17">
        <f>1.075*0.0082*'salaires 25%'!B54</f>
        <v>40.42559</v>
      </c>
      <c r="C54" s="17">
        <f>1.075*0.0082*'salaires 25%'!C54</f>
        <v>41.536279999999998</v>
      </c>
      <c r="D54" s="17">
        <f>1.075*0.0082*'salaires 25%'!D54</f>
        <v>42.646970000000003</v>
      </c>
      <c r="E54" s="17">
        <f>1.075*0.0082*'salaires 25%'!E54</f>
        <v>43.757660000000001</v>
      </c>
      <c r="F54" s="17">
        <f>1.075*0.0082*'salaires 25%'!F54</f>
        <v>45.247394999999997</v>
      </c>
      <c r="G54" s="17">
        <f>1.075*0.0082*'salaires 25%'!G54</f>
        <v>46.728315000000002</v>
      </c>
      <c r="H54" s="17">
        <f>1.075*0.0082*'salaires 25%'!H54</f>
        <v>48.209235</v>
      </c>
      <c r="I54" s="17">
        <f>1.075*0.0082*'salaires 25%'!I54</f>
        <v>48.764580000000002</v>
      </c>
      <c r="J54" s="17">
        <f>1.075*0.0082*'salaires 25%'!J54</f>
        <v>49.319924999999998</v>
      </c>
    </row>
    <row r="55" spans="1:10">
      <c r="A55" s="5">
        <v>270</v>
      </c>
      <c r="B55" s="17">
        <f>1.075*0.0082*'salaires 25%'!B55</f>
        <v>41.421684999999997</v>
      </c>
      <c r="C55" s="17">
        <f>1.075*0.0082*'salaires 25%'!C55</f>
        <v>42.558819999999997</v>
      </c>
      <c r="D55" s="17">
        <f>1.075*0.0082*'salaires 25%'!D55</f>
        <v>43.695954999999998</v>
      </c>
      <c r="E55" s="17">
        <f>1.075*0.0082*'salaires 25%'!E55</f>
        <v>44.841904999999997</v>
      </c>
      <c r="F55" s="17">
        <f>1.075*0.0082*'salaires 25%'!F55</f>
        <v>46.358085000000003</v>
      </c>
      <c r="G55" s="17">
        <f>1.075*0.0082*'salaires 25%'!G55</f>
        <v>47.88308</v>
      </c>
      <c r="H55" s="17">
        <f>1.075*0.0082*'salaires 25%'!H55</f>
        <v>49.399259999999998</v>
      </c>
      <c r="I55" s="17">
        <f>1.075*0.0082*'salaires 25%'!I55</f>
        <v>49.972234999999998</v>
      </c>
      <c r="J55" s="17">
        <f>1.075*0.0082*'salaires 25%'!J55</f>
        <v>50.536394999999999</v>
      </c>
    </row>
    <row r="56" spans="1:10">
      <c r="A56" s="5">
        <v>275</v>
      </c>
      <c r="B56" s="17">
        <f>1.075*0.0082*'salaires 25%'!B56</f>
        <v>42.435409999999997</v>
      </c>
      <c r="C56" s="17">
        <f>1.075*0.0082*'salaires 25%'!C56</f>
        <v>43.607804999999999</v>
      </c>
      <c r="D56" s="17">
        <f>1.075*0.0082*'salaires 25%'!D56</f>
        <v>44.771385000000002</v>
      </c>
      <c r="E56" s="17">
        <f>1.075*0.0082*'salaires 25%'!E56</f>
        <v>45.943779999999997</v>
      </c>
      <c r="F56" s="17">
        <f>1.075*0.0082*'salaires 25%'!F56</f>
        <v>47.504035000000002</v>
      </c>
      <c r="G56" s="17">
        <f>1.075*0.0082*'salaires 25%'!G56</f>
        <v>49.055475000000001</v>
      </c>
      <c r="H56" s="17">
        <f>1.075*0.0082*'salaires 25%'!H56</f>
        <v>50.615729999999999</v>
      </c>
      <c r="I56" s="17">
        <f>1.075*0.0082*'salaires 25%'!I56</f>
        <v>51.197519999999997</v>
      </c>
      <c r="J56" s="17">
        <f>1.075*0.0082*'salaires 25%'!J56</f>
        <v>51.788125000000001</v>
      </c>
    </row>
    <row r="57" spans="1:10">
      <c r="A57" s="5">
        <v>280</v>
      </c>
      <c r="B57" s="17">
        <f>1.075*0.0082*'salaires 25%'!B57</f>
        <v>43.493209999999998</v>
      </c>
      <c r="C57" s="17">
        <f>1.075*0.0082*'salaires 25%'!C57</f>
        <v>44.683234999999996</v>
      </c>
      <c r="D57" s="17">
        <f>1.075*0.0082*'salaires 25%'!D57</f>
        <v>45.882075</v>
      </c>
      <c r="E57" s="17">
        <f>1.075*0.0082*'salaires 25%'!E57</f>
        <v>47.080914999999997</v>
      </c>
      <c r="F57" s="17">
        <f>1.075*0.0082*'salaires 25%'!F57</f>
        <v>48.676429999999996</v>
      </c>
      <c r="G57" s="17">
        <f>1.075*0.0082*'salaires 25%'!G57</f>
        <v>50.271945000000002</v>
      </c>
      <c r="H57" s="17">
        <f>1.075*0.0082*'salaires 25%'!H57</f>
        <v>51.867460000000001</v>
      </c>
      <c r="I57" s="17">
        <f>1.075*0.0082*'salaires 25%'!I57</f>
        <v>52.466879999999996</v>
      </c>
      <c r="J57" s="17">
        <f>1.075*0.0082*'salaires 25%'!J57</f>
        <v>53.066299999999998</v>
      </c>
    </row>
    <row r="58" spans="1:10">
      <c r="A58" s="5">
        <v>285</v>
      </c>
      <c r="B58" s="17">
        <f>1.075*0.0082*'salaires 25%'!B58</f>
        <v>44.471674999999998</v>
      </c>
      <c r="C58" s="17">
        <f>1.075*0.0082*'salaires 25%'!C58</f>
        <v>45.696959999999997</v>
      </c>
      <c r="D58" s="17">
        <f>1.075*0.0082*'salaires 25%'!D58</f>
        <v>46.922244999999997</v>
      </c>
      <c r="E58" s="17">
        <f>1.075*0.0082*'salaires 25%'!E58</f>
        <v>48.147529999999996</v>
      </c>
      <c r="F58" s="17">
        <f>1.075*0.0082*'salaires 25%'!F58</f>
        <v>49.778304999999996</v>
      </c>
      <c r="G58" s="17">
        <f>1.075*0.0082*'salaires 25%'!G58</f>
        <v>51.409080000000003</v>
      </c>
      <c r="H58" s="17">
        <f>1.075*0.0082*'salaires 25%'!H58</f>
        <v>53.039855000000003</v>
      </c>
      <c r="I58" s="17">
        <f>1.075*0.0082*'salaires 25%'!I58</f>
        <v>53.656905000000002</v>
      </c>
      <c r="J58" s="17">
        <f>1.075*0.0082*'salaires 25%'!J58</f>
        <v>54.265140000000002</v>
      </c>
    </row>
    <row r="59" spans="1:10">
      <c r="A59" s="5">
        <v>290</v>
      </c>
      <c r="B59" s="17">
        <f>1.075*0.0082*'salaires 25%'!B59</f>
        <v>45.476585</v>
      </c>
      <c r="C59" s="17">
        <f>1.075*0.0082*'salaires 25%'!C59</f>
        <v>46.728315000000002</v>
      </c>
      <c r="D59" s="17">
        <f>1.075*0.0082*'salaires 25%'!D59</f>
        <v>47.980044999999997</v>
      </c>
      <c r="E59" s="17">
        <f>1.075*0.0082*'salaires 25%'!E59</f>
        <v>49.231774999999999</v>
      </c>
      <c r="F59" s="17">
        <f>1.075*0.0082*'salaires 25%'!F59</f>
        <v>50.89781</v>
      </c>
      <c r="G59" s="17">
        <f>1.075*0.0082*'salaires 25%'!G59</f>
        <v>52.572659999999999</v>
      </c>
      <c r="H59" s="17">
        <f>1.075*0.0082*'salaires 25%'!H59</f>
        <v>54.238695</v>
      </c>
      <c r="I59" s="17">
        <f>1.075*0.0082*'salaires 25%'!I59</f>
        <v>54.864559999999997</v>
      </c>
      <c r="J59" s="17">
        <f>1.075*0.0082*'salaires 25%'!J59</f>
        <v>55.490425000000002</v>
      </c>
    </row>
    <row r="60" spans="1:10">
      <c r="A60" s="5">
        <v>295</v>
      </c>
      <c r="B60" s="17">
        <f>1.075*0.0082*'salaires 25%'!B60</f>
        <v>46.481495000000002</v>
      </c>
      <c r="C60" s="17">
        <f>1.075*0.0082*'salaires 25%'!C60</f>
        <v>47.768484999999998</v>
      </c>
      <c r="D60" s="17">
        <f>1.075*0.0082*'salaires 25%'!D60</f>
        <v>49.046660000000003</v>
      </c>
      <c r="E60" s="17">
        <f>1.075*0.0082*'salaires 25%'!E60</f>
        <v>50.324835</v>
      </c>
      <c r="F60" s="17">
        <f>1.075*0.0082*'salaires 25%'!F60</f>
        <v>52.026130000000002</v>
      </c>
      <c r="G60" s="17">
        <f>1.075*0.0082*'salaires 25%'!G60</f>
        <v>53.736240000000002</v>
      </c>
      <c r="H60" s="17">
        <f>1.075*0.0082*'salaires 25%'!H60</f>
        <v>55.437534999999997</v>
      </c>
      <c r="I60" s="17">
        <f>1.075*0.0082*'salaires 25%'!I60</f>
        <v>56.081029999999998</v>
      </c>
      <c r="J60" s="17">
        <f>1.075*0.0082*'salaires 25%'!J60</f>
        <v>56.715710000000001</v>
      </c>
    </row>
    <row r="61" spans="1:10">
      <c r="A61" s="5">
        <v>300</v>
      </c>
      <c r="B61" s="17">
        <f>1.075*0.0082*'salaires 25%'!B61</f>
        <v>47.521664999999999</v>
      </c>
      <c r="C61" s="17">
        <f>1.075*0.0082*'salaires 25%'!C61</f>
        <v>48.826284999999999</v>
      </c>
      <c r="D61" s="17">
        <f>1.075*0.0082*'salaires 25%'!D61</f>
        <v>50.130904999999998</v>
      </c>
      <c r="E61" s="17">
        <f>1.075*0.0082*'salaires 25%'!E61</f>
        <v>51.444339999999997</v>
      </c>
      <c r="F61" s="17">
        <f>1.075*0.0082*'salaires 25%'!F61</f>
        <v>53.180895</v>
      </c>
      <c r="G61" s="17">
        <f>1.075*0.0082*'salaires 25%'!G61</f>
        <v>54.926265000000001</v>
      </c>
      <c r="H61" s="17">
        <f>1.075*0.0082*'salaires 25%'!H61</f>
        <v>56.671635000000002</v>
      </c>
      <c r="I61" s="17">
        <f>1.075*0.0082*'salaires 25%'!I61</f>
        <v>57.323945000000002</v>
      </c>
      <c r="J61" s="17">
        <f>1.075*0.0082*'salaires 25%'!J61</f>
        <v>57.976255000000002</v>
      </c>
    </row>
    <row r="62" spans="1:10">
      <c r="A62" s="5">
        <v>305</v>
      </c>
      <c r="B62" s="17">
        <f>1.075*0.0082*'salaires 25%'!B62</f>
        <v>48.579464999999999</v>
      </c>
      <c r="C62" s="17">
        <f>1.075*0.0082*'salaires 25%'!C62</f>
        <v>49.919345</v>
      </c>
      <c r="D62" s="17">
        <f>1.075*0.0082*'salaires 25%'!D62</f>
        <v>51.250410000000002</v>
      </c>
      <c r="E62" s="17">
        <f>1.075*0.0082*'salaires 25%'!E62</f>
        <v>52.590289999999996</v>
      </c>
      <c r="F62" s="17">
        <f>1.075*0.0082*'salaires 25%'!F62</f>
        <v>54.370919999999998</v>
      </c>
      <c r="G62" s="17">
        <f>1.075*0.0082*'salaires 25%'!G62</f>
        <v>56.160364999999999</v>
      </c>
      <c r="H62" s="17">
        <f>1.075*0.0082*'salaires 25%'!H62</f>
        <v>57.940995000000001</v>
      </c>
      <c r="I62" s="17">
        <f>1.075*0.0082*'salaires 25%'!I62</f>
        <v>58.610934999999998</v>
      </c>
      <c r="J62" s="17">
        <f>1.075*0.0082*'salaires 25%'!J62</f>
        <v>59.272059999999996</v>
      </c>
    </row>
    <row r="63" spans="1:10">
      <c r="A63" s="5">
        <v>310</v>
      </c>
      <c r="B63" s="17">
        <f>1.075*0.0082*'salaires 25%'!B63</f>
        <v>49.663710000000002</v>
      </c>
      <c r="C63" s="17">
        <f>1.075*0.0082*'salaires 25%'!C63</f>
        <v>51.030034999999998</v>
      </c>
      <c r="D63" s="17">
        <f>1.075*0.0082*'salaires 25%'!D63</f>
        <v>52.396360000000001</v>
      </c>
      <c r="E63" s="17">
        <f>1.075*0.0082*'salaires 25%'!E63</f>
        <v>53.762684999999998</v>
      </c>
      <c r="F63" s="17">
        <f>1.075*0.0082*'salaires 25%'!F63</f>
        <v>55.587389999999999</v>
      </c>
      <c r="G63" s="17">
        <f>1.075*0.0082*'salaires 25%'!G63</f>
        <v>57.403280000000002</v>
      </c>
      <c r="H63" s="17">
        <f>1.075*0.0082*'salaires 25%'!H63</f>
        <v>59.227984999999997</v>
      </c>
      <c r="I63" s="17">
        <f>1.075*0.0082*'salaires 25%'!I63</f>
        <v>59.915554999999998</v>
      </c>
      <c r="J63" s="17">
        <f>1.075*0.0082*'salaires 25%'!J63</f>
        <v>60.59431</v>
      </c>
    </row>
    <row r="64" spans="1:10">
      <c r="A64" s="5">
        <v>315</v>
      </c>
      <c r="B64" s="17">
        <f>1.075*0.0082*'salaires 25%'!B64</f>
        <v>50.7744</v>
      </c>
      <c r="C64" s="17">
        <f>1.075*0.0082*'salaires 25%'!C64</f>
        <v>52.167169999999999</v>
      </c>
      <c r="D64" s="17">
        <f>1.075*0.0082*'salaires 25%'!D64</f>
        <v>53.568755000000003</v>
      </c>
      <c r="E64" s="17">
        <f>1.075*0.0082*'salaires 25%'!E64</f>
        <v>54.961525000000002</v>
      </c>
      <c r="F64" s="17">
        <f>1.075*0.0082*'salaires 25%'!F64</f>
        <v>56.830305000000003</v>
      </c>
      <c r="G64" s="17">
        <f>1.075*0.0082*'salaires 25%'!G64</f>
        <v>58.690269999999998</v>
      </c>
      <c r="H64" s="17">
        <f>1.075*0.0082*'salaires 25%'!H64</f>
        <v>60.550235000000001</v>
      </c>
      <c r="I64" s="17">
        <f>1.075*0.0082*'salaires 25%'!I64</f>
        <v>61.255434999999999</v>
      </c>
      <c r="J64" s="17">
        <f>1.075*0.0082*'salaires 25%'!J64</f>
        <v>61.951819999999998</v>
      </c>
    </row>
    <row r="65" spans="1:10">
      <c r="A65" s="5">
        <v>320</v>
      </c>
      <c r="B65" s="17">
        <f>1.075*0.0082*'salaires 25%'!B65</f>
        <v>51.920349999999999</v>
      </c>
      <c r="C65" s="17">
        <f>1.075*0.0082*'salaires 25%'!C65</f>
        <v>53.348379999999999</v>
      </c>
      <c r="D65" s="17">
        <f>1.075*0.0082*'salaires 25%'!D65</f>
        <v>54.776409999999998</v>
      </c>
      <c r="E65" s="17">
        <f>1.075*0.0082*'salaires 25%'!E65</f>
        <v>56.204439999999998</v>
      </c>
      <c r="F65" s="17">
        <f>1.075*0.0082*'salaires 25%'!F65</f>
        <v>58.10848</v>
      </c>
      <c r="G65" s="17">
        <f>1.075*0.0082*'salaires 25%'!G65</f>
        <v>60.012520000000002</v>
      </c>
      <c r="H65" s="17">
        <f>1.075*0.0082*'salaires 25%'!H65</f>
        <v>61.925375000000003</v>
      </c>
      <c r="I65" s="17">
        <f>1.075*0.0082*'salaires 25%'!I65</f>
        <v>62.639389999999999</v>
      </c>
      <c r="J65" s="17">
        <f>1.075*0.0082*'salaires 25%'!J65</f>
        <v>63.353405000000002</v>
      </c>
    </row>
    <row r="66" spans="1:10">
      <c r="A66" s="5">
        <v>325</v>
      </c>
      <c r="B66" s="17">
        <f>1.075*0.0082*'salaires 25%'!B66</f>
        <v>53.048670000000001</v>
      </c>
      <c r="C66" s="17">
        <f>1.075*0.0082*'salaires 25%'!C66</f>
        <v>54.511960000000002</v>
      </c>
      <c r="D66" s="17">
        <f>1.075*0.0082*'salaires 25%'!D66</f>
        <v>55.966434999999997</v>
      </c>
      <c r="E66" s="17">
        <f>1.075*0.0082*'salaires 25%'!E66</f>
        <v>57.429724999999998</v>
      </c>
      <c r="F66" s="17">
        <f>1.075*0.0082*'salaires 25%'!F66</f>
        <v>59.377839999999999</v>
      </c>
      <c r="G66" s="17">
        <f>1.075*0.0082*'salaires 25%'!G66</f>
        <v>61.317140000000002</v>
      </c>
      <c r="H66" s="17">
        <f>1.075*0.0082*'salaires 25%'!H66</f>
        <v>63.265254999999996</v>
      </c>
      <c r="I66" s="17">
        <f>1.075*0.0082*'salaires 25%'!I66</f>
        <v>63.996899999999997</v>
      </c>
      <c r="J66" s="17">
        <f>1.075*0.0082*'salaires 25%'!J66</f>
        <v>64.728544999999997</v>
      </c>
    </row>
    <row r="67" spans="1:10">
      <c r="A67" s="5">
        <v>330</v>
      </c>
      <c r="B67" s="17">
        <f>1.075*0.0082*'salaires 25%'!B67</f>
        <v>54.203434999999999</v>
      </c>
      <c r="C67" s="17">
        <f>1.075*0.0082*'salaires 25%'!C67</f>
        <v>55.693170000000002</v>
      </c>
      <c r="D67" s="17">
        <f>1.075*0.0082*'salaires 25%'!D67</f>
        <v>57.182904999999998</v>
      </c>
      <c r="E67" s="17">
        <f>1.075*0.0082*'salaires 25%'!E67</f>
        <v>58.672640000000001</v>
      </c>
      <c r="F67" s="17">
        <f>1.075*0.0082*'salaires 25%'!F67</f>
        <v>60.664830000000002</v>
      </c>
      <c r="G67" s="17">
        <f>1.075*0.0082*'salaires 25%'!G67</f>
        <v>62.657020000000003</v>
      </c>
      <c r="H67" s="17">
        <f>1.075*0.0082*'salaires 25%'!H67</f>
        <v>64.640394999999998</v>
      </c>
      <c r="I67" s="17">
        <f>1.075*0.0082*'salaires 25%'!I67</f>
        <v>65.389669999999995</v>
      </c>
      <c r="J67" s="17">
        <f>1.075*0.0082*'salaires 25%'!J67</f>
        <v>66.138944999999993</v>
      </c>
    </row>
    <row r="68" spans="1:10">
      <c r="A68" s="5">
        <v>340</v>
      </c>
      <c r="B68" s="17">
        <f>1.075*0.0082*'salaires 25%'!B68</f>
        <v>55.534500000000001</v>
      </c>
      <c r="C68" s="17">
        <f>1.075*0.0082*'salaires 25%'!C68</f>
        <v>57.068309999999997</v>
      </c>
      <c r="D68" s="17">
        <f>1.075*0.0082*'salaires 25%'!D68</f>
        <v>58.593305000000001</v>
      </c>
      <c r="E68" s="17">
        <f>1.075*0.0082*'salaires 25%'!E68</f>
        <v>60.118299999999998</v>
      </c>
      <c r="F68" s="17">
        <f>1.075*0.0082*'salaires 25%'!F68</f>
        <v>62.154564999999998</v>
      </c>
      <c r="G68" s="17">
        <f>1.075*0.0082*'salaires 25%'!G68</f>
        <v>64.199645000000004</v>
      </c>
      <c r="H68" s="17">
        <f>1.075*0.0082*'salaires 25%'!H68</f>
        <v>66.235910000000004</v>
      </c>
      <c r="I68" s="17">
        <f>1.075*0.0082*'salaires 25%'!I68</f>
        <v>67.002814999999998</v>
      </c>
      <c r="J68" s="17">
        <f>1.075*0.0082*'salaires 25%'!J68</f>
        <v>67.760904999999994</v>
      </c>
    </row>
    <row r="69" spans="1:10">
      <c r="A69" s="5">
        <v>350</v>
      </c>
      <c r="B69" s="17">
        <f>1.075*0.0082*'salaires 25%'!B69</f>
        <v>56.768599999999999</v>
      </c>
      <c r="C69" s="17">
        <f>1.075*0.0082*'salaires 25%'!C69</f>
        <v>58.328854999999997</v>
      </c>
      <c r="D69" s="17">
        <f>1.075*0.0082*'salaires 25%'!D69</f>
        <v>59.889110000000002</v>
      </c>
      <c r="E69" s="17">
        <f>1.075*0.0082*'salaires 25%'!E69</f>
        <v>61.458179999999999</v>
      </c>
      <c r="F69" s="17">
        <f>1.075*0.0082*'salaires 25%'!F69</f>
        <v>63.538519999999998</v>
      </c>
      <c r="G69" s="17">
        <f>1.075*0.0082*'salaires 25%'!G69</f>
        <v>65.618859999999998</v>
      </c>
      <c r="H69" s="17">
        <f>1.075*0.0082*'salaires 25%'!H69</f>
        <v>67.708015000000003</v>
      </c>
      <c r="I69" s="17">
        <f>1.075*0.0082*'salaires 25%'!I69</f>
        <v>68.483734999999996</v>
      </c>
      <c r="J69" s="17">
        <f>1.075*0.0082*'salaires 25%'!J69</f>
        <v>69.268270000000001</v>
      </c>
    </row>
    <row r="70" spans="1:10">
      <c r="A70" s="5">
        <v>355</v>
      </c>
      <c r="B70" s="17">
        <f>1.075*0.0082*'salaires 25%'!B70</f>
        <v>58.073219999999999</v>
      </c>
      <c r="C70" s="17">
        <f>1.075*0.0082*'salaires 25%'!C70</f>
        <v>59.668734999999998</v>
      </c>
      <c r="D70" s="17">
        <f>1.075*0.0082*'salaires 25%'!D70</f>
        <v>61.264249999999997</v>
      </c>
      <c r="E70" s="17">
        <f>1.075*0.0082*'salaires 25%'!E70</f>
        <v>62.868580000000001</v>
      </c>
      <c r="F70" s="17">
        <f>1.075*0.0082*'salaires 25%'!F70</f>
        <v>64.992994999999993</v>
      </c>
      <c r="G70" s="17">
        <f>1.075*0.0082*'salaires 25%'!G70</f>
        <v>67.126225000000005</v>
      </c>
      <c r="H70" s="17">
        <f>1.075*0.0082*'salaires 25%'!H70</f>
        <v>69.259455000000003</v>
      </c>
      <c r="I70" s="17">
        <f>1.075*0.0082*'salaires 25%'!I70</f>
        <v>70.061620000000005</v>
      </c>
      <c r="J70" s="17">
        <f>1.075*0.0082*'salaires 25%'!J70</f>
        <v>70.854969999999994</v>
      </c>
    </row>
    <row r="71" spans="1:10">
      <c r="A71" s="5">
        <v>360</v>
      </c>
      <c r="B71" s="17">
        <f>1.075*0.0082*'salaires 25%'!B71</f>
        <v>59.4131</v>
      </c>
      <c r="C71" s="17">
        <f>1.075*0.0082*'salaires 25%'!C71</f>
        <v>61.043875</v>
      </c>
      <c r="D71" s="17">
        <f>1.075*0.0082*'salaires 25%'!D71</f>
        <v>62.683464999999998</v>
      </c>
      <c r="E71" s="17">
        <f>1.075*0.0082*'salaires 25%'!E71</f>
        <v>64.314239999999998</v>
      </c>
      <c r="F71" s="17">
        <f>1.075*0.0082*'salaires 25%'!F71</f>
        <v>66.500360000000001</v>
      </c>
      <c r="G71" s="17">
        <f>1.075*0.0082*'salaires 25%'!G71</f>
        <v>68.677665000000005</v>
      </c>
      <c r="H71" s="17">
        <f>1.075*0.0082*'salaires 25%'!H71</f>
        <v>70.854969999999994</v>
      </c>
      <c r="I71" s="17">
        <f>1.075*0.0082*'salaires 25%'!I71</f>
        <v>71.674764999999994</v>
      </c>
      <c r="J71" s="17">
        <f>1.075*0.0082*'salaires 25%'!J71</f>
        <v>72.494559999999993</v>
      </c>
    </row>
    <row r="72" spans="1:10">
      <c r="A72" s="5">
        <v>365</v>
      </c>
      <c r="B72" s="17">
        <f>1.075*0.0082*'salaires 25%'!B72</f>
        <v>60.779424999999996</v>
      </c>
      <c r="C72" s="17">
        <f>1.075*0.0082*'salaires 25%'!C72</f>
        <v>62.445459999999997</v>
      </c>
      <c r="D72" s="17">
        <f>1.075*0.0082*'salaires 25%'!D72</f>
        <v>64.120310000000003</v>
      </c>
      <c r="E72" s="17">
        <f>1.075*0.0082*'salaires 25%'!E72</f>
        <v>65.795159999999996</v>
      </c>
      <c r="F72" s="17">
        <f>1.075*0.0082*'salaires 25%'!F72</f>
        <v>68.025355000000005</v>
      </c>
      <c r="G72" s="17">
        <f>1.075*0.0082*'salaires 25%'!G72</f>
        <v>70.255549999999999</v>
      </c>
      <c r="H72" s="17">
        <f>1.075*0.0082*'salaires 25%'!H72</f>
        <v>72.485744999999994</v>
      </c>
      <c r="I72" s="17">
        <f>1.075*0.0082*'salaires 25%'!I72</f>
        <v>73.323170000000005</v>
      </c>
      <c r="J72" s="17">
        <f>1.075*0.0082*'salaires 25%'!J72</f>
        <v>74.160595000000001</v>
      </c>
    </row>
    <row r="73" spans="1:10">
      <c r="A73" s="5">
        <v>370</v>
      </c>
      <c r="B73" s="17">
        <f>1.075*0.0082*'salaires 25%'!B73</f>
        <v>62.172195000000002</v>
      </c>
      <c r="C73" s="17">
        <f>1.075*0.0082*'salaires 25%'!C73</f>
        <v>63.882305000000002</v>
      </c>
      <c r="D73" s="17">
        <f>1.075*0.0082*'salaires 25%'!D73</f>
        <v>65.592415000000003</v>
      </c>
      <c r="E73" s="17">
        <f>1.075*0.0082*'salaires 25%'!E73</f>
        <v>67.302525000000003</v>
      </c>
      <c r="F73" s="17">
        <f>1.075*0.0082*'salaires 25%'!F73</f>
        <v>69.585610000000003</v>
      </c>
      <c r="G73" s="17">
        <f>1.075*0.0082*'salaires 25%'!G73</f>
        <v>71.868695000000002</v>
      </c>
      <c r="H73" s="17">
        <f>1.075*0.0082*'salaires 25%'!H73</f>
        <v>74.151780000000002</v>
      </c>
      <c r="I73" s="17">
        <f>1.075*0.0082*'salaires 25%'!I73</f>
        <v>75.006834999999995</v>
      </c>
      <c r="J73" s="17">
        <f>1.075*0.0082*'salaires 25%'!J73</f>
        <v>75.861890000000002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73"/>
  <sheetViews>
    <sheetView topLeftCell="A43" workbookViewId="0">
      <selection activeCell="J73" sqref="J73"/>
    </sheetView>
  </sheetViews>
  <sheetFormatPr baseColWidth="10" defaultRowHeight="12.3"/>
  <sheetData>
    <row r="2" spans="1:10" ht="15">
      <c r="A2" s="21"/>
      <c r="B2" s="22"/>
      <c r="C2" s="22"/>
      <c r="D2" s="24" t="s">
        <v>22</v>
      </c>
      <c r="E2" s="24"/>
      <c r="F2" s="24"/>
      <c r="G2" s="24"/>
      <c r="H2" s="24"/>
      <c r="I2" s="24"/>
      <c r="J2" s="24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0.0082*196/209*'salaires 25%'!B7*1.075</f>
        <v>12.672848899521533</v>
      </c>
      <c r="C7" s="17">
        <f>0.0082*196/209*'salaires 25%'!C7*1.075</f>
        <v>13.02005023923445</v>
      </c>
      <c r="D7" s="17">
        <f>0.0082*196/209*'salaires 25%'!D7*1.075</f>
        <v>13.36725157894737</v>
      </c>
      <c r="E7" s="17">
        <f>0.0082*196/209*'salaires 25%'!E7*1.075</f>
        <v>13.714452918660289</v>
      </c>
      <c r="F7" s="17">
        <f>0.0082*196/209*'salaires 25%'!F7*1.075</f>
        <v>14.185654736842107</v>
      </c>
      <c r="G7" s="17">
        <f>0.0082*196/209*'salaires 25%'!G7*1.075</f>
        <v>14.648589856459331</v>
      </c>
      <c r="H7" s="17">
        <f>0.0082*196/209*'salaires 25%'!H7*1.075</f>
        <v>15.111524976076558</v>
      </c>
      <c r="I7" s="17">
        <f>0.0082*196/209*'salaires 25%'!I7*1.075</f>
        <v>15.285125645933014</v>
      </c>
      <c r="J7" s="17">
        <f>0.0082*196/209*'salaires 25%'!J7*1.075</f>
        <v>15.458726315789475</v>
      </c>
    </row>
    <row r="8" spans="1:10">
      <c r="A8" s="5">
        <v>35</v>
      </c>
      <c r="B8" s="17">
        <f>0.0082*196/209*'salaires 25%'!B8*1.075</f>
        <v>12.912583157894739</v>
      </c>
      <c r="C8" s="17">
        <f>0.0082*196/209*'salaires 25%'!C8*1.075</f>
        <v>13.26805119617225</v>
      </c>
      <c r="D8" s="17">
        <f>0.0082*196/209*'salaires 25%'!D8*1.075</f>
        <v>13.623519234449763</v>
      </c>
      <c r="E8" s="17">
        <f>0.0082*196/209*'salaires 25%'!E8*1.075</f>
        <v>13.978987272727274</v>
      </c>
      <c r="F8" s="17">
        <f>0.0082*196/209*'salaires 25%'!F8*1.075</f>
        <v>14.458455789473685</v>
      </c>
      <c r="G8" s="17">
        <f>0.0082*196/209*'salaires 25%'!G8*1.075</f>
        <v>14.929657607655503</v>
      </c>
      <c r="H8" s="17">
        <f>0.0082*196/209*'salaires 25%'!H8*1.075</f>
        <v>15.400859425837321</v>
      </c>
      <c r="I8" s="17">
        <f>0.0082*196/209*'salaires 25%'!I8*1.075</f>
        <v>15.582726794258376</v>
      </c>
      <c r="J8" s="17">
        <f>0.0082*196/209*'salaires 25%'!J8*1.075</f>
        <v>15.756327464114833</v>
      </c>
    </row>
    <row r="9" spans="1:10">
      <c r="A9" s="5">
        <v>40</v>
      </c>
      <c r="B9" s="17">
        <f>0.0082*196/209*'salaires 25%'!B9*1.075</f>
        <v>13.16885081339713</v>
      </c>
      <c r="C9" s="17">
        <f>0.0082*196/209*'salaires 25%'!C9*1.075</f>
        <v>13.532585550239235</v>
      </c>
      <c r="D9" s="17">
        <f>0.0082*196/209*'salaires 25%'!D9*1.075</f>
        <v>13.896320287081341</v>
      </c>
      <c r="E9" s="17">
        <f>0.0082*196/209*'salaires 25%'!E9*1.075</f>
        <v>14.260055023923446</v>
      </c>
      <c r="F9" s="17">
        <f>0.0082*196/209*'salaires 25%'!F9*1.075</f>
        <v>14.739523540669857</v>
      </c>
      <c r="G9" s="17">
        <f>0.0082*196/209*'salaires 25%'!G9*1.075</f>
        <v>15.227258755980861</v>
      </c>
      <c r="H9" s="17">
        <f>0.0082*196/209*'salaires 25%'!H9*1.075</f>
        <v>15.706727272727274</v>
      </c>
      <c r="I9" s="17">
        <f>0.0082*196/209*'salaires 25%'!I9*1.075</f>
        <v>15.888594641148327</v>
      </c>
      <c r="J9" s="17">
        <f>0.0082*196/209*'salaires 25%'!J9*1.075</f>
        <v>16.070462009569379</v>
      </c>
    </row>
    <row r="10" spans="1:10">
      <c r="A10" s="5">
        <v>45</v>
      </c>
      <c r="B10" s="17">
        <f>0.0082*196/209*'salaires 25%'!B10*1.075</f>
        <v>13.433385167464115</v>
      </c>
      <c r="C10" s="17">
        <f>0.0082*196/209*'salaires 25%'!C10*1.075</f>
        <v>13.797119904306221</v>
      </c>
      <c r="D10" s="17">
        <f>0.0082*196/209*'salaires 25%'!D10*1.075</f>
        <v>14.16912133971292</v>
      </c>
      <c r="E10" s="17">
        <f>0.0082*196/209*'salaires 25%'!E10*1.075</f>
        <v>14.54112277511962</v>
      </c>
      <c r="F10" s="17">
        <f>0.0082*196/209*'salaires 25%'!F10*1.075</f>
        <v>15.028857990430623</v>
      </c>
      <c r="G10" s="17">
        <f>0.0082*196/209*'salaires 25%'!G10*1.075</f>
        <v>15.524859904306222</v>
      </c>
      <c r="H10" s="17">
        <f>0.0082*196/209*'salaires 25%'!H10*1.075</f>
        <v>16.020861818181821</v>
      </c>
      <c r="I10" s="17">
        <f>0.0082*196/209*'salaires 25%'!I10*1.075</f>
        <v>16.202729186602873</v>
      </c>
      <c r="J10" s="17">
        <f>0.0082*196/209*'salaires 25%'!J10*1.075</f>
        <v>16.384596555023926</v>
      </c>
    </row>
    <row r="11" spans="1:10">
      <c r="A11" s="5">
        <v>50</v>
      </c>
      <c r="B11" s="17">
        <f>0.0082*196/209*'salaires 25%'!B11*1.075</f>
        <v>13.697919521531102</v>
      </c>
      <c r="C11" s="17">
        <f>0.0082*196/209*'salaires 25%'!C11*1.075</f>
        <v>14.069920956937802</v>
      </c>
      <c r="D11" s="17">
        <f>0.0082*196/209*'salaires 25%'!D11*1.075</f>
        <v>14.450189090909092</v>
      </c>
      <c r="E11" s="17">
        <f>0.0082*196/209*'salaires 25%'!E11*1.075</f>
        <v>14.830457224880384</v>
      </c>
      <c r="F11" s="17">
        <f>0.0082*196/209*'salaires 25%'!F11*1.075</f>
        <v>15.326459138755983</v>
      </c>
      <c r="G11" s="17">
        <f>0.0082*196/209*'salaires 25%'!G11*1.075</f>
        <v>15.830727751196173</v>
      </c>
      <c r="H11" s="17">
        <f>0.0082*196/209*'salaires 25%'!H11*1.075</f>
        <v>16.334996363636364</v>
      </c>
      <c r="I11" s="17">
        <f>0.0082*196/209*'salaires 25%'!I11*1.075</f>
        <v>16.52513043062201</v>
      </c>
      <c r="J11" s="17">
        <f>0.0082*196/209*'salaires 25%'!J11*1.075</f>
        <v>16.715264497607656</v>
      </c>
    </row>
    <row r="12" spans="1:10">
      <c r="A12" s="5">
        <v>55</v>
      </c>
      <c r="B12" s="17">
        <f>0.0082*196/209*'salaires 25%'!B12*1.075</f>
        <v>13.954187177033495</v>
      </c>
      <c r="C12" s="17">
        <f>0.0082*196/209*'salaires 25%'!C12*1.075</f>
        <v>14.34272200956938</v>
      </c>
      <c r="D12" s="17">
        <f>0.0082*196/209*'salaires 25%'!D12*1.075</f>
        <v>14.722990143540672</v>
      </c>
      <c r="E12" s="17">
        <f>0.0082*196/209*'salaires 25%'!E12*1.075</f>
        <v>15.111524976076558</v>
      </c>
      <c r="F12" s="17">
        <f>0.0082*196/209*'salaires 25%'!F12*1.075</f>
        <v>15.624060287081342</v>
      </c>
      <c r="G12" s="17">
        <f>0.0082*196/209*'salaires 25%'!G12*1.075</f>
        <v>16.136595598086128</v>
      </c>
      <c r="H12" s="17">
        <f>0.0082*196/209*'salaires 25%'!H12*1.075</f>
        <v>16.649130909090911</v>
      </c>
      <c r="I12" s="17">
        <f>0.0082*196/209*'salaires 25%'!I12*1.075</f>
        <v>16.839264976076556</v>
      </c>
      <c r="J12" s="17">
        <f>0.0082*196/209*'salaires 25%'!J12*1.075</f>
        <v>17.029399043062202</v>
      </c>
    </row>
    <row r="13" spans="1:10">
      <c r="A13" s="5">
        <v>60</v>
      </c>
      <c r="B13" s="17">
        <f>0.0082*196/209*'salaires 25%'!B13*1.075</f>
        <v>14.226988229665073</v>
      </c>
      <c r="C13" s="17">
        <f>0.0082*196/209*'salaires 25%'!C13*1.075</f>
        <v>14.623789760765552</v>
      </c>
      <c r="D13" s="17">
        <f>0.0082*196/209*'salaires 25%'!D13*1.075</f>
        <v>15.012324593301438</v>
      </c>
      <c r="E13" s="17">
        <f>0.0082*196/209*'salaires 25%'!E13*1.075</f>
        <v>15.400859425837321</v>
      </c>
      <c r="F13" s="17">
        <f>0.0082*196/209*'salaires 25%'!F13*1.075</f>
        <v>15.929928133971293</v>
      </c>
      <c r="G13" s="17">
        <f>0.0082*196/209*'salaires 25%'!G13*1.075</f>
        <v>16.450730143540671</v>
      </c>
      <c r="H13" s="17">
        <f>0.0082*196/209*'salaires 25%'!H13*1.075</f>
        <v>16.971532153110051</v>
      </c>
      <c r="I13" s="17">
        <f>0.0082*196/209*'salaires 25%'!I13*1.075</f>
        <v>17.169932918660287</v>
      </c>
      <c r="J13" s="17">
        <f>0.0082*196/209*'salaires 25%'!J13*1.075</f>
        <v>17.360066985645936</v>
      </c>
    </row>
    <row r="14" spans="1:10">
      <c r="A14" s="5">
        <v>65</v>
      </c>
      <c r="B14" s="17">
        <f>0.0082*196/209*'salaires 25%'!B14*1.075</f>
        <v>14.516322679425837</v>
      </c>
      <c r="C14" s="17">
        <f>0.0082*196/209*'salaires 25%'!C14*1.075</f>
        <v>14.92139090909091</v>
      </c>
      <c r="D14" s="17">
        <f>0.0082*196/209*'salaires 25%'!D14*1.075</f>
        <v>15.318192440191389</v>
      </c>
      <c r="E14" s="17">
        <f>0.0082*196/209*'salaires 25%'!E14*1.075</f>
        <v>15.714993971291866</v>
      </c>
      <c r="F14" s="17">
        <f>0.0082*196/209*'salaires 25%'!F14*1.075</f>
        <v>16.252329377990431</v>
      </c>
      <c r="G14" s="17">
        <f>0.0082*196/209*'salaires 25%'!G14*1.075</f>
        <v>16.781398086124401</v>
      </c>
      <c r="H14" s="17">
        <f>0.0082*196/209*'salaires 25%'!H14*1.075</f>
        <v>17.318733492822968</v>
      </c>
      <c r="I14" s="17">
        <f>0.0082*196/209*'salaires 25%'!I14*1.075</f>
        <v>17.517134258373204</v>
      </c>
      <c r="J14" s="17">
        <f>0.0082*196/209*'salaires 25%'!J14*1.075</f>
        <v>17.715535023923444</v>
      </c>
    </row>
    <row r="15" spans="1:10">
      <c r="A15" s="5">
        <v>70</v>
      </c>
      <c r="B15" s="17">
        <f>0.0082*196/209*'salaires 25%'!B15*1.075</f>
        <v>14.822190526315792</v>
      </c>
      <c r="C15" s="17">
        <f>0.0082*196/209*'salaires 25%'!C15*1.075</f>
        <v>15.235525454545456</v>
      </c>
      <c r="D15" s="17">
        <f>0.0082*196/209*'salaires 25%'!D15*1.075</f>
        <v>15.640593684210527</v>
      </c>
      <c r="E15" s="17">
        <f>0.0082*196/209*'salaires 25%'!E15*1.075</f>
        <v>16.045661913875598</v>
      </c>
      <c r="F15" s="17">
        <f>0.0082*196/209*'salaires 25%'!F15*1.075</f>
        <v>16.591264019138759</v>
      </c>
      <c r="G15" s="17">
        <f>0.0082*196/209*'salaires 25%'!G15*1.075</f>
        <v>17.136866124401916</v>
      </c>
      <c r="H15" s="17">
        <f>0.0082*196/209*'salaires 25%'!H15*1.075</f>
        <v>17.682468229665076</v>
      </c>
      <c r="I15" s="17">
        <f>0.0082*196/209*'salaires 25%'!I15*1.075</f>
        <v>17.880868995215312</v>
      </c>
      <c r="J15" s="17">
        <f>0.0082*196/209*'salaires 25%'!J15*1.075</f>
        <v>18.087536459330142</v>
      </c>
    </row>
    <row r="16" spans="1:10">
      <c r="A16" s="5">
        <v>75</v>
      </c>
      <c r="B16" s="17">
        <f>0.0082*196/209*'salaires 25%'!B16*1.075</f>
        <v>15.103258277511962</v>
      </c>
      <c r="C16" s="17">
        <f>0.0082*196/209*'salaires 25%'!C16*1.075</f>
        <v>15.516593205741628</v>
      </c>
      <c r="D16" s="17">
        <f>0.0082*196/209*'salaires 25%'!D16*1.075</f>
        <v>15.929928133971293</v>
      </c>
      <c r="E16" s="17">
        <f>0.0082*196/209*'salaires 25%'!E16*1.075</f>
        <v>16.351529760765551</v>
      </c>
      <c r="F16" s="17">
        <f>0.0082*196/209*'salaires 25%'!F16*1.075</f>
        <v>16.905398564593302</v>
      </c>
      <c r="G16" s="17">
        <f>0.0082*196/209*'salaires 25%'!G16*1.075</f>
        <v>17.459267368421052</v>
      </c>
      <c r="H16" s="17">
        <f>0.0082*196/209*'salaires 25%'!H16*1.075</f>
        <v>18.013136172248807</v>
      </c>
      <c r="I16" s="17">
        <f>0.0082*196/209*'salaires 25%'!I16*1.075</f>
        <v>18.21980363636364</v>
      </c>
      <c r="J16" s="17">
        <f>0.0082*196/209*'salaires 25%'!J16*1.075</f>
        <v>18.426471100478473</v>
      </c>
    </row>
    <row r="17" spans="1:10">
      <c r="A17" s="5">
        <v>80</v>
      </c>
      <c r="B17" s="17">
        <f>0.0082*196/209*'salaires 25%'!B17*1.075</f>
        <v>15.376059330143542</v>
      </c>
      <c r="C17" s="17">
        <f>0.0082*196/209*'salaires 25%'!C17*1.075</f>
        <v>15.797660956937799</v>
      </c>
      <c r="D17" s="17">
        <f>0.0082*196/209*'salaires 25%'!D17*1.075</f>
        <v>16.219262583732061</v>
      </c>
      <c r="E17" s="17">
        <f>0.0082*196/209*'salaires 25%'!E17*1.075</f>
        <v>16.640864210526317</v>
      </c>
      <c r="F17" s="17">
        <f>0.0082*196/209*'salaires 25%'!F17*1.075</f>
        <v>17.202999712918661</v>
      </c>
      <c r="G17" s="17">
        <f>0.0082*196/209*'salaires 25%'!G17*1.075</f>
        <v>17.773401913875599</v>
      </c>
      <c r="H17" s="17">
        <f>0.0082*196/209*'salaires 25%'!H17*1.075</f>
        <v>18.335537416267947</v>
      </c>
      <c r="I17" s="17">
        <f>0.0082*196/209*'salaires 25%'!I17*1.075</f>
        <v>18.542204880382776</v>
      </c>
      <c r="J17" s="17">
        <f>0.0082*196/209*'salaires 25%'!J17*1.075</f>
        <v>18.757139043062203</v>
      </c>
    </row>
    <row r="18" spans="1:10">
      <c r="A18" s="5">
        <v>85</v>
      </c>
      <c r="B18" s="17">
        <f>0.0082*196/209*'salaires 25%'!B18*1.075</f>
        <v>15.723260669856462</v>
      </c>
      <c r="C18" s="17">
        <f>0.0082*196/209*'salaires 25%'!C18*1.075</f>
        <v>16.153128995215312</v>
      </c>
      <c r="D18" s="17">
        <f>0.0082*196/209*'salaires 25%'!D18*1.075</f>
        <v>16.591264019138759</v>
      </c>
      <c r="E18" s="17">
        <f>0.0082*196/209*'salaires 25%'!E18*1.075</f>
        <v>17.021132344497609</v>
      </c>
      <c r="F18" s="17">
        <f>0.0082*196/209*'salaires 25%'!F18*1.075</f>
        <v>17.599801244019144</v>
      </c>
      <c r="G18" s="17">
        <f>0.0082*196/209*'salaires 25%'!G18*1.075</f>
        <v>18.178470143540672</v>
      </c>
      <c r="H18" s="17">
        <f>0.0082*196/209*'salaires 25%'!H18*1.075</f>
        <v>18.757139043062203</v>
      </c>
      <c r="I18" s="17">
        <f>0.0082*196/209*'salaires 25%'!I18*1.075</f>
        <v>18.972073205741626</v>
      </c>
      <c r="J18" s="17">
        <f>0.0082*196/209*'salaires 25%'!J18*1.075</f>
        <v>19.187007368421057</v>
      </c>
    </row>
    <row r="19" spans="1:10">
      <c r="A19" s="5">
        <v>90</v>
      </c>
      <c r="B19" s="17">
        <f>0.0082*196/209*'salaires 25%'!B19*1.075</f>
        <v>16.086995406698566</v>
      </c>
      <c r="C19" s="17">
        <f>0.0082*196/209*'salaires 25%'!C19*1.075</f>
        <v>16.52513043062201</v>
      </c>
      <c r="D19" s="17">
        <f>0.0082*196/209*'salaires 25%'!D19*1.075</f>
        <v>16.971532153110051</v>
      </c>
      <c r="E19" s="17">
        <f>0.0082*196/209*'salaires 25%'!E19*1.075</f>
        <v>17.417933875598088</v>
      </c>
      <c r="F19" s="17">
        <f>0.0082*196/209*'salaires 25%'!F19*1.075</f>
        <v>18.004869473684209</v>
      </c>
      <c r="G19" s="17">
        <f>0.0082*196/209*'salaires 25%'!G19*1.075</f>
        <v>18.591805071770338</v>
      </c>
      <c r="H19" s="17">
        <f>0.0082*196/209*'salaires 25%'!H19*1.075</f>
        <v>19.187007368421057</v>
      </c>
      <c r="I19" s="17">
        <f>0.0082*196/209*'salaires 25%'!I19*1.075</f>
        <v>19.410208229665074</v>
      </c>
      <c r="J19" s="17">
        <f>0.0082*196/209*'salaires 25%'!J19*1.075</f>
        <v>19.625142392344497</v>
      </c>
    </row>
    <row r="20" spans="1:10">
      <c r="A20" s="5">
        <v>95</v>
      </c>
      <c r="B20" s="17">
        <f>0.0082*196/209*'salaires 25%'!B20*1.075</f>
        <v>16.434196746411484</v>
      </c>
      <c r="C20" s="17">
        <f>0.0082*196/209*'salaires 25%'!C20*1.075</f>
        <v>16.888865167464118</v>
      </c>
      <c r="D20" s="17">
        <f>0.0082*196/209*'salaires 25%'!D20*1.075</f>
        <v>17.343533588516745</v>
      </c>
      <c r="E20" s="17">
        <f>0.0082*196/209*'salaires 25%'!E20*1.075</f>
        <v>17.79820200956938</v>
      </c>
      <c r="F20" s="17">
        <f>0.0082*196/209*'salaires 25%'!F20*1.075</f>
        <v>18.401671004784689</v>
      </c>
      <c r="G20" s="17">
        <f>0.0082*196/209*'salaires 25%'!G20*1.075</f>
        <v>19.005140000000001</v>
      </c>
      <c r="H20" s="17">
        <f>0.0082*196/209*'salaires 25%'!H20*1.075</f>
        <v>19.600342296650719</v>
      </c>
      <c r="I20" s="17">
        <f>0.0082*196/209*'salaires 25%'!I20*1.075</f>
        <v>19.83180985645933</v>
      </c>
      <c r="J20" s="17">
        <f>0.0082*196/209*'salaires 25%'!J20*1.075</f>
        <v>20.05501071770335</v>
      </c>
    </row>
    <row r="21" spans="1:10">
      <c r="A21" s="5">
        <v>100</v>
      </c>
      <c r="B21" s="17">
        <f>0.0082*196/209*'salaires 25%'!B21*1.075</f>
        <v>16.806198181818186</v>
      </c>
      <c r="C21" s="17">
        <f>0.0082*196/209*'salaires 25%'!C21*1.075</f>
        <v>17.269133301435406</v>
      </c>
      <c r="D21" s="17">
        <f>0.0082*196/209*'salaires 25%'!D21*1.075</f>
        <v>17.732068421052634</v>
      </c>
      <c r="E21" s="17">
        <f>0.0082*196/209*'salaires 25%'!E21*1.075</f>
        <v>18.195003540669859</v>
      </c>
      <c r="F21" s="17">
        <f>0.0082*196/209*'salaires 25%'!F21*1.075</f>
        <v>18.806739234449761</v>
      </c>
      <c r="G21" s="17">
        <f>0.0082*196/209*'salaires 25%'!G21*1.075</f>
        <v>19.426741626794257</v>
      </c>
      <c r="H21" s="17">
        <f>0.0082*196/209*'salaires 25%'!H21*1.075</f>
        <v>20.04674401913876</v>
      </c>
      <c r="I21" s="17">
        <f>0.0082*196/209*'salaires 25%'!I21*1.075</f>
        <v>20.278211578947371</v>
      </c>
      <c r="J21" s="17">
        <f>0.0082*196/209*'salaires 25%'!J21*1.075</f>
        <v>20.509679138755981</v>
      </c>
    </row>
    <row r="22" spans="1:10">
      <c r="A22" s="5">
        <v>105</v>
      </c>
      <c r="B22" s="17">
        <f>0.0082*196/209*'salaires 25%'!B22*1.075</f>
        <v>17.194733014354068</v>
      </c>
      <c r="C22" s="17">
        <f>0.0082*196/209*'salaires 25%'!C22*1.075</f>
        <v>17.665934832535886</v>
      </c>
      <c r="D22" s="17">
        <f>0.0082*196/209*'salaires 25%'!D22*1.075</f>
        <v>18.145403349282297</v>
      </c>
      <c r="E22" s="17">
        <f>0.0082*196/209*'salaires 25%'!E22*1.075</f>
        <v>18.616605167464119</v>
      </c>
      <c r="F22" s="17">
        <f>0.0082*196/209*'salaires 25%'!F22*1.075</f>
        <v>19.244874258373208</v>
      </c>
      <c r="G22" s="17">
        <f>0.0082*196/209*'salaires 25%'!G22*1.075</f>
        <v>19.881410047846892</v>
      </c>
      <c r="H22" s="17">
        <f>0.0082*196/209*'salaires 25%'!H22*1.075</f>
        <v>20.509679138755981</v>
      </c>
      <c r="I22" s="17">
        <f>0.0082*196/209*'salaires 25%'!I22*1.075</f>
        <v>20.749413397129189</v>
      </c>
      <c r="J22" s="17">
        <f>0.0082*196/209*'salaires 25%'!J22*1.075</f>
        <v>20.980880956937803</v>
      </c>
    </row>
    <row r="23" spans="1:10">
      <c r="A23" s="5">
        <v>110</v>
      </c>
      <c r="B23" s="17">
        <f>0.0082*196/209*'salaires 25%'!B23*1.075</f>
        <v>17.599801244019144</v>
      </c>
      <c r="C23" s="17">
        <f>0.0082*196/209*'salaires 25%'!C23*1.075</f>
        <v>18.079269760765552</v>
      </c>
      <c r="D23" s="17">
        <f>0.0082*196/209*'salaires 25%'!D23*1.075</f>
        <v>18.567004976076557</v>
      </c>
      <c r="E23" s="17">
        <f>0.0082*196/209*'salaires 25%'!E23*1.075</f>
        <v>19.054740191387559</v>
      </c>
      <c r="F23" s="17">
        <f>0.0082*196/209*'salaires 25%'!F23*1.075</f>
        <v>19.699542679425839</v>
      </c>
      <c r="G23" s="17">
        <f>0.0082*196/209*'salaires 25%'!G23*1.075</f>
        <v>20.344345167464116</v>
      </c>
      <c r="H23" s="17">
        <f>0.0082*196/209*'salaires 25%'!H23*1.075</f>
        <v>20.989147655502396</v>
      </c>
      <c r="I23" s="17">
        <f>0.0082*196/209*'salaires 25%'!I23*1.075</f>
        <v>21.2288819138756</v>
      </c>
      <c r="J23" s="17">
        <f>0.0082*196/209*'salaires 25%'!J23*1.075</f>
        <v>21.476882870813398</v>
      </c>
    </row>
    <row r="24" spans="1:10">
      <c r="A24" s="5">
        <v>115</v>
      </c>
      <c r="B24" s="17">
        <f>0.0082*196/209*'salaires 25%'!B24*1.075</f>
        <v>18.037936267942584</v>
      </c>
      <c r="C24" s="17">
        <f>0.0082*196/209*'salaires 25%'!C24*1.075</f>
        <v>18.533938181818183</v>
      </c>
      <c r="D24" s="17">
        <f>0.0082*196/209*'salaires 25%'!D24*1.075</f>
        <v>19.029940095693782</v>
      </c>
      <c r="E24" s="17">
        <f>0.0082*196/209*'salaires 25%'!E24*1.075</f>
        <v>19.525942009569381</v>
      </c>
      <c r="F24" s="17">
        <f>0.0082*196/209*'salaires 25%'!F24*1.075</f>
        <v>20.187277894736845</v>
      </c>
      <c r="G24" s="17">
        <f>0.0082*196/209*'salaires 25%'!G24*1.075</f>
        <v>20.848613779904309</v>
      </c>
      <c r="H24" s="17">
        <f>0.0082*196/209*'salaires 25%'!H24*1.075</f>
        <v>21.509949665071773</v>
      </c>
      <c r="I24" s="17">
        <f>0.0082*196/209*'salaires 25%'!I24*1.075</f>
        <v>21.757950622009574</v>
      </c>
      <c r="J24" s="17">
        <f>0.0082*196/209*'salaires 25%'!J24*1.075</f>
        <v>22.005951578947371</v>
      </c>
    </row>
    <row r="25" spans="1:10">
      <c r="A25" s="5">
        <v>120</v>
      </c>
      <c r="B25" s="17">
        <f>0.0082*196/209*'salaires 25%'!B25*1.075</f>
        <v>18.533938181818183</v>
      </c>
      <c r="C25" s="17">
        <f>0.0082*196/209*'salaires 25%'!C25*1.075</f>
        <v>19.046473492822969</v>
      </c>
      <c r="D25" s="17">
        <f>0.0082*196/209*'salaires 25%'!D25*1.075</f>
        <v>19.550742105263158</v>
      </c>
      <c r="E25" s="17">
        <f>0.0082*196/209*'salaires 25%'!E25*1.075</f>
        <v>20.063277416267944</v>
      </c>
      <c r="F25" s="17">
        <f>0.0082*196/209*'salaires 25%'!F25*1.075</f>
        <v>20.741146698564595</v>
      </c>
      <c r="G25" s="17">
        <f>0.0082*196/209*'salaires 25%'!G25*1.075</f>
        <v>21.419015980861246</v>
      </c>
      <c r="H25" s="17">
        <f>0.0082*196/209*'salaires 25%'!H25*1.075</f>
        <v>22.105151961722488</v>
      </c>
      <c r="I25" s="17">
        <f>0.0082*196/209*'salaires 25%'!I25*1.075</f>
        <v>22.361419617224879</v>
      </c>
      <c r="J25" s="17">
        <f>0.0082*196/209*'salaires 25%'!J25*1.075</f>
        <v>22.609420574162684</v>
      </c>
    </row>
    <row r="26" spans="1:10">
      <c r="A26" s="5">
        <v>125</v>
      </c>
      <c r="B26" s="17">
        <f>0.0082*196/209*'salaires 25%'!B26*1.075</f>
        <v>18.996873301435407</v>
      </c>
      <c r="C26" s="17">
        <f>0.0082*196/209*'salaires 25%'!C26*1.075</f>
        <v>19.517675311004787</v>
      </c>
      <c r="D26" s="17">
        <f>0.0082*196/209*'salaires 25%'!D26*1.075</f>
        <v>20.038477320574163</v>
      </c>
      <c r="E26" s="17">
        <f>0.0082*196/209*'salaires 25%'!E26*1.075</f>
        <v>20.567546028708133</v>
      </c>
      <c r="F26" s="17">
        <f>0.0082*196/209*'salaires 25%'!F26*1.075</f>
        <v>21.261948708133975</v>
      </c>
      <c r="G26" s="17">
        <f>0.0082*196/209*'salaires 25%'!G26*1.075</f>
        <v>21.956351387559813</v>
      </c>
      <c r="H26" s="17">
        <f>0.0082*196/209*'salaires 25%'!H26*1.075</f>
        <v>22.659020765550242</v>
      </c>
      <c r="I26" s="17">
        <f>0.0082*196/209*'salaires 25%'!I26*1.075</f>
        <v>22.915288421052633</v>
      </c>
      <c r="J26" s="17">
        <f>0.0082*196/209*'salaires 25%'!J26*1.075</f>
        <v>23.179822775119622</v>
      </c>
    </row>
    <row r="27" spans="1:10">
      <c r="A27" s="5">
        <v>130</v>
      </c>
      <c r="B27" s="17">
        <f>0.0082*196/209*'salaires 25%'!B27*1.075</f>
        <v>19.459808421052632</v>
      </c>
      <c r="C27" s="17">
        <f>0.0082*196/209*'salaires 25%'!C27*1.075</f>
        <v>19.997143827751195</v>
      </c>
      <c r="D27" s="17">
        <f>0.0082*196/209*'salaires 25%'!D27*1.075</f>
        <v>20.534479234449766</v>
      </c>
      <c r="E27" s="17">
        <f>0.0082*196/209*'salaires 25%'!E27*1.075</f>
        <v>21.071814641148329</v>
      </c>
      <c r="F27" s="17">
        <f>0.0082*196/209*'salaires 25%'!F27*1.075</f>
        <v>21.782750717703351</v>
      </c>
      <c r="G27" s="17">
        <f>0.0082*196/209*'salaires 25%'!G27*1.075</f>
        <v>22.493686794258377</v>
      </c>
      <c r="H27" s="17">
        <f>0.0082*196/209*'salaires 25%'!H27*1.075</f>
        <v>23.212889569377992</v>
      </c>
      <c r="I27" s="17">
        <f>0.0082*196/209*'salaires 25%'!I27*1.075</f>
        <v>23.477423923444977</v>
      </c>
      <c r="J27" s="17">
        <f>0.0082*196/209*'salaires 25%'!J27*1.075</f>
        <v>23.741958277511962</v>
      </c>
    </row>
    <row r="28" spans="1:10">
      <c r="A28" s="5">
        <v>135</v>
      </c>
      <c r="B28" s="17">
        <f>0.0082*196/209*'salaires 25%'!B28*1.075</f>
        <v>19.939276937799043</v>
      </c>
      <c r="C28" s="17">
        <f>0.0082*196/209*'salaires 25%'!C28*1.075</f>
        <v>20.493145741626797</v>
      </c>
      <c r="D28" s="17">
        <f>0.0082*196/209*'salaires 25%'!D28*1.075</f>
        <v>21.038747846889954</v>
      </c>
      <c r="E28" s="17">
        <f>0.0082*196/209*'salaires 25%'!E28*1.075</f>
        <v>21.592616650717705</v>
      </c>
      <c r="F28" s="17">
        <f>0.0082*196/209*'salaires 25%'!F28*1.075</f>
        <v>22.320086124401918</v>
      </c>
      <c r="G28" s="17">
        <f>0.0082*196/209*'salaires 25%'!G28*1.075</f>
        <v>23.055822296650721</v>
      </c>
      <c r="H28" s="17">
        <f>0.0082*196/209*'salaires 25%'!H28*1.075</f>
        <v>23.78329177033493</v>
      </c>
      <c r="I28" s="17">
        <f>0.0082*196/209*'salaires 25%'!I28*1.075</f>
        <v>24.056092822966509</v>
      </c>
      <c r="J28" s="17">
        <f>0.0082*196/209*'salaires 25%'!J28*1.075</f>
        <v>24.337160574162681</v>
      </c>
    </row>
    <row r="29" spans="1:10">
      <c r="A29" s="5">
        <v>140</v>
      </c>
      <c r="B29" s="17">
        <f>0.0082*196/209*'salaires 25%'!B29*1.075</f>
        <v>20.435278851674642</v>
      </c>
      <c r="C29" s="17">
        <f>0.0082*196/209*'salaires 25%'!C29*1.075</f>
        <v>20.997414354066986</v>
      </c>
      <c r="D29" s="17">
        <f>0.0082*196/209*'salaires 25%'!D29*1.075</f>
        <v>21.559549856459334</v>
      </c>
      <c r="E29" s="17">
        <f>0.0082*196/209*'salaires 25%'!E29*1.075</f>
        <v>22.121685358851678</v>
      </c>
      <c r="F29" s="17">
        <f>0.0082*196/209*'salaires 25%'!F29*1.075</f>
        <v>22.873954928229665</v>
      </c>
      <c r="G29" s="17">
        <f>0.0082*196/209*'salaires 25%'!G29*1.075</f>
        <v>23.617957799043062</v>
      </c>
      <c r="H29" s="17">
        <f>0.0082*196/209*'salaires 25%'!H29*1.075</f>
        <v>24.370227368421055</v>
      </c>
      <c r="I29" s="17">
        <f>0.0082*196/209*'salaires 25%'!I29*1.075</f>
        <v>24.651295119617227</v>
      </c>
      <c r="J29" s="17">
        <f>0.0082*196/209*'salaires 25%'!J29*1.075</f>
        <v>24.9323628708134</v>
      </c>
    </row>
    <row r="30" spans="1:10">
      <c r="A30" s="5">
        <v>145</v>
      </c>
      <c r="B30" s="17">
        <f>0.0082*196/209*'salaires 25%'!B30*1.075</f>
        <v>20.947814162679428</v>
      </c>
      <c r="C30" s="17">
        <f>0.0082*196/209*'salaires 25%'!C30*1.075</f>
        <v>21.518216363636366</v>
      </c>
      <c r="D30" s="17">
        <f>0.0082*196/209*'salaires 25%'!D30*1.075</f>
        <v>22.096885263157898</v>
      </c>
      <c r="E30" s="17">
        <f>0.0082*196/209*'salaires 25%'!E30*1.075</f>
        <v>22.675554162679425</v>
      </c>
      <c r="F30" s="17">
        <f>0.0082*196/209*'salaires 25%'!F30*1.075</f>
        <v>23.444357129186603</v>
      </c>
      <c r="G30" s="17">
        <f>0.0082*196/209*'salaires 25%'!G30*1.075</f>
        <v>24.21316009569378</v>
      </c>
      <c r="H30" s="17">
        <f>0.0082*196/209*'salaires 25%'!H30*1.075</f>
        <v>24.981963062200961</v>
      </c>
      <c r="I30" s="17">
        <f>0.0082*196/209*'salaires 25%'!I30*1.075</f>
        <v>25.271297511961723</v>
      </c>
      <c r="J30" s="17">
        <f>0.0082*196/209*'salaires 25%'!J30*1.075</f>
        <v>25.552365263157895</v>
      </c>
    </row>
    <row r="31" spans="1:10">
      <c r="A31" s="5">
        <v>150</v>
      </c>
      <c r="B31" s="17">
        <f>0.0082*196/209*'salaires 25%'!B31*1.075</f>
        <v>21.460349473684211</v>
      </c>
      <c r="C31" s="17">
        <f>0.0082*196/209*'salaires 25%'!C31*1.075</f>
        <v>22.047285071770336</v>
      </c>
      <c r="D31" s="17">
        <f>0.0082*196/209*'salaires 25%'!D31*1.075</f>
        <v>22.642487368421055</v>
      </c>
      <c r="E31" s="17">
        <f>0.0082*196/209*'salaires 25%'!E31*1.075</f>
        <v>23.22942296650718</v>
      </c>
      <c r="F31" s="17">
        <f>0.0082*196/209*'salaires 25%'!F31*1.075</f>
        <v>24.023026028708134</v>
      </c>
      <c r="G31" s="17">
        <f>0.0082*196/209*'salaires 25%'!G31*1.075</f>
        <v>24.808362392344502</v>
      </c>
      <c r="H31" s="17">
        <f>0.0082*196/209*'salaires 25%'!H31*1.075</f>
        <v>25.593698755980864</v>
      </c>
      <c r="I31" s="17">
        <f>0.0082*196/209*'salaires 25%'!I31*1.075</f>
        <v>25.891299904306223</v>
      </c>
      <c r="J31" s="17">
        <f>0.0082*196/209*'salaires 25%'!J31*1.075</f>
        <v>26.188901052631582</v>
      </c>
    </row>
    <row r="32" spans="1:10">
      <c r="A32" s="3">
        <v>155</v>
      </c>
      <c r="B32" s="17">
        <f>0.0082*196/209*'salaires 25%'!B32*1.075</f>
        <v>21.981151483253591</v>
      </c>
      <c r="C32" s="17">
        <f>0.0082*196/209*'salaires 25%'!C32*1.075</f>
        <v>22.584620478468903</v>
      </c>
      <c r="D32" s="17">
        <f>0.0082*196/209*'salaires 25%'!D32*1.075</f>
        <v>23.188089473684212</v>
      </c>
      <c r="E32" s="17">
        <f>0.0082*196/209*'salaires 25%'!E32*1.075</f>
        <v>23.791558468899524</v>
      </c>
      <c r="F32" s="17">
        <f>0.0082*196/209*'salaires 25%'!F32*1.075</f>
        <v>24.601694928229669</v>
      </c>
      <c r="G32" s="17">
        <f>0.0082*196/209*'salaires 25%'!G32*1.075</f>
        <v>25.411831387559808</v>
      </c>
      <c r="H32" s="17">
        <f>0.0082*196/209*'salaires 25%'!H32*1.075</f>
        <v>26.213701148325359</v>
      </c>
      <c r="I32" s="17">
        <f>0.0082*196/209*'salaires 25%'!I32*1.075</f>
        <v>26.519568995215316</v>
      </c>
      <c r="J32" s="17">
        <f>0.0082*196/209*'salaires 25%'!J32*1.075</f>
        <v>26.817170143540672</v>
      </c>
    </row>
    <row r="33" spans="1:10">
      <c r="A33" s="3">
        <v>160</v>
      </c>
      <c r="B33" s="17">
        <f>0.0082*196/209*'salaires 25%'!B33*1.075</f>
        <v>22.592887177033493</v>
      </c>
      <c r="C33" s="17">
        <f>0.0082*196/209*'salaires 25%'!C33*1.075</f>
        <v>23.212889569377992</v>
      </c>
      <c r="D33" s="17">
        <f>0.0082*196/209*'salaires 25%'!D33*1.075</f>
        <v>23.832891961722492</v>
      </c>
      <c r="E33" s="17">
        <f>0.0082*196/209*'salaires 25%'!E33*1.075</f>
        <v>24.461161052631581</v>
      </c>
      <c r="F33" s="17">
        <f>0.0082*196/209*'salaires 25%'!F33*1.075</f>
        <v>25.287830909090911</v>
      </c>
      <c r="G33" s="17">
        <f>0.0082*196/209*'salaires 25%'!G33*1.075</f>
        <v>26.114500765550243</v>
      </c>
      <c r="H33" s="17">
        <f>0.0082*196/209*'salaires 25%'!H33*1.075</f>
        <v>26.941170622009572</v>
      </c>
      <c r="I33" s="17">
        <f>0.0082*196/209*'salaires 25%'!I33*1.075</f>
        <v>27.255305167464119</v>
      </c>
      <c r="J33" s="17">
        <f>0.0082*196/209*'salaires 25%'!J33*1.075</f>
        <v>27.569439712918665</v>
      </c>
    </row>
    <row r="34" spans="1:10">
      <c r="A34" s="5">
        <v>165</v>
      </c>
      <c r="B34" s="17">
        <f>0.0082*196/209*'salaires 25%'!B34*1.075</f>
        <v>23.138489282296653</v>
      </c>
      <c r="C34" s="17">
        <f>0.0082*196/209*'salaires 25%'!C34*1.075</f>
        <v>23.775025071770337</v>
      </c>
      <c r="D34" s="17">
        <f>0.0082*196/209*'salaires 25%'!D34*1.075</f>
        <v>24.411560861244023</v>
      </c>
      <c r="E34" s="17">
        <f>0.0082*196/209*'salaires 25%'!E34*1.075</f>
        <v>25.048096650717707</v>
      </c>
      <c r="F34" s="17">
        <f>0.0082*196/209*'salaires 25%'!F34*1.075</f>
        <v>25.891299904306223</v>
      </c>
      <c r="G34" s="17">
        <f>0.0082*196/209*'salaires 25%'!G34*1.075</f>
        <v>26.742769856459333</v>
      </c>
      <c r="H34" s="17">
        <f>0.0082*196/209*'salaires 25%'!H34*1.075</f>
        <v>27.594239808612443</v>
      </c>
      <c r="I34" s="17">
        <f>0.0082*196/209*'salaires 25%'!I34*1.075</f>
        <v>27.908374354066989</v>
      </c>
      <c r="J34" s="17">
        <f>0.0082*196/209*'salaires 25%'!J34*1.075</f>
        <v>28.230775598086129</v>
      </c>
    </row>
    <row r="35" spans="1:10">
      <c r="A35" s="5">
        <v>170</v>
      </c>
      <c r="B35" s="17">
        <f>0.0082*196/209*'salaires 25%'!B35*1.075</f>
        <v>23.700624784688994</v>
      </c>
      <c r="C35" s="17">
        <f>0.0082*196/209*'salaires 25%'!C35*1.075</f>
        <v>24.353693971291872</v>
      </c>
      <c r="D35" s="17">
        <f>0.0082*196/209*'salaires 25%'!D35*1.075</f>
        <v>25.006763157894742</v>
      </c>
      <c r="E35" s="17">
        <f>0.0082*196/209*'salaires 25%'!E35*1.075</f>
        <v>25.659832344497612</v>
      </c>
      <c r="F35" s="17">
        <f>0.0082*196/209*'salaires 25%'!F35*1.075</f>
        <v>26.527835693779906</v>
      </c>
      <c r="G35" s="17">
        <f>0.0082*196/209*'salaires 25%'!G35*1.075</f>
        <v>27.395839043062203</v>
      </c>
      <c r="H35" s="17">
        <f>0.0082*196/209*'salaires 25%'!H35*1.075</f>
        <v>28.272109090909094</v>
      </c>
      <c r="I35" s="17">
        <f>0.0082*196/209*'salaires 25%'!I35*1.075</f>
        <v>28.594510334928234</v>
      </c>
      <c r="J35" s="17">
        <f>0.0082*196/209*'salaires 25%'!J35*1.075</f>
        <v>28.916911578947371</v>
      </c>
    </row>
    <row r="36" spans="1:10">
      <c r="A36" s="5">
        <v>175</v>
      </c>
      <c r="B36" s="17">
        <f>0.0082*196/209*'salaires 25%'!B36*1.075</f>
        <v>24.287560382775123</v>
      </c>
      <c r="C36" s="17">
        <f>0.0082*196/209*'salaires 25%'!C36*1.075</f>
        <v>24.957162966507177</v>
      </c>
      <c r="D36" s="17">
        <f>0.0082*196/209*'salaires 25%'!D36*1.075</f>
        <v>25.626765550239238</v>
      </c>
      <c r="E36" s="17">
        <f>0.0082*196/209*'salaires 25%'!E36*1.075</f>
        <v>26.296368133971292</v>
      </c>
      <c r="F36" s="17">
        <f>0.0082*196/209*'salaires 25%'!F36*1.075</f>
        <v>27.18917157894737</v>
      </c>
      <c r="G36" s="17">
        <f>0.0082*196/209*'salaires 25%'!G36*1.075</f>
        <v>28.081975023923448</v>
      </c>
      <c r="H36" s="17">
        <f>0.0082*196/209*'salaires 25%'!H36*1.075</f>
        <v>28.974778468899522</v>
      </c>
      <c r="I36" s="17">
        <f>0.0082*196/209*'salaires 25%'!I36*1.075</f>
        <v>29.305446411483256</v>
      </c>
      <c r="J36" s="17">
        <f>0.0082*196/209*'salaires 25%'!J36*1.075</f>
        <v>29.636114354066986</v>
      </c>
    </row>
    <row r="37" spans="1:10">
      <c r="A37" s="5">
        <v>180</v>
      </c>
      <c r="B37" s="17">
        <f>0.0082*196/209*'salaires 25%'!B37*1.075</f>
        <v>24.891029377990435</v>
      </c>
      <c r="C37" s="17">
        <f>0.0082*196/209*'salaires 25%'!C37*1.075</f>
        <v>25.57716535885168</v>
      </c>
      <c r="D37" s="17">
        <f>0.0082*196/209*'salaires 25%'!D37*1.075</f>
        <v>26.263301339712921</v>
      </c>
      <c r="E37" s="17">
        <f>0.0082*196/209*'salaires 25%'!E37*1.075</f>
        <v>26.949437320574162</v>
      </c>
      <c r="F37" s="17">
        <f>0.0082*196/209*'salaires 25%'!F37*1.075</f>
        <v>27.858774162679431</v>
      </c>
      <c r="G37" s="17">
        <f>0.0082*196/209*'salaires 25%'!G37*1.075</f>
        <v>28.776377703349283</v>
      </c>
      <c r="H37" s="17">
        <f>0.0082*196/209*'salaires 25%'!H37*1.075</f>
        <v>29.685714545454545</v>
      </c>
      <c r="I37" s="17">
        <f>0.0082*196/209*'salaires 25%'!I37*1.075</f>
        <v>30.032915885167466</v>
      </c>
      <c r="J37" s="17">
        <f>0.0082*196/209*'salaires 25%'!J37*1.075</f>
        <v>30.371850526315789</v>
      </c>
    </row>
    <row r="38" spans="1:10">
      <c r="A38" s="5">
        <v>185</v>
      </c>
      <c r="B38" s="17">
        <f>0.0082*196/209*'salaires 25%'!B38*1.075</f>
        <v>25.502765071770337</v>
      </c>
      <c r="C38" s="17">
        <f>0.0082*196/209*'salaires 25%'!C38*1.075</f>
        <v>26.205434449760769</v>
      </c>
      <c r="D38" s="17">
        <f>0.0082*196/209*'salaires 25%'!D38*1.075</f>
        <v>26.908103827751198</v>
      </c>
      <c r="E38" s="17">
        <f>0.0082*196/209*'salaires 25%'!E38*1.075</f>
        <v>27.61077320574163</v>
      </c>
      <c r="F38" s="17">
        <f>0.0082*196/209*'salaires 25%'!F38*1.075</f>
        <v>28.544910143540669</v>
      </c>
      <c r="G38" s="17">
        <f>0.0082*196/209*'salaires 25%'!G38*1.075</f>
        <v>29.479047081339715</v>
      </c>
      <c r="H38" s="17">
        <f>0.0082*196/209*'salaires 25%'!H38*1.075</f>
        <v>30.413184019138757</v>
      </c>
      <c r="I38" s="17">
        <f>0.0082*196/209*'salaires 25%'!I38*1.075</f>
        <v>30.768652057416269</v>
      </c>
      <c r="J38" s="17">
        <f>0.0082*196/209*'salaires 25%'!J38*1.075</f>
        <v>31.11585339712919</v>
      </c>
    </row>
    <row r="39" spans="1:10">
      <c r="A39" s="5">
        <v>190</v>
      </c>
      <c r="B39" s="17">
        <f>0.0082*196/209*'salaires 25%'!B39*1.075</f>
        <v>26.131034162679427</v>
      </c>
      <c r="C39" s="17">
        <f>0.0082*196/209*'salaires 25%'!C39*1.075</f>
        <v>26.850236937799046</v>
      </c>
      <c r="D39" s="17">
        <f>0.0082*196/209*'salaires 25%'!D39*1.075</f>
        <v>27.569439712918665</v>
      </c>
      <c r="E39" s="17">
        <f>0.0082*196/209*'salaires 25%'!E39*1.075</f>
        <v>28.288642488038278</v>
      </c>
      <c r="F39" s="17">
        <f>0.0082*196/209*'salaires 25%'!F39*1.075</f>
        <v>29.247579521531105</v>
      </c>
      <c r="G39" s="17">
        <f>0.0082*196/209*'salaires 25%'!G39*1.075</f>
        <v>30.206516555023924</v>
      </c>
      <c r="H39" s="17">
        <f>0.0082*196/209*'salaires 25%'!H39*1.075</f>
        <v>31.165453588516751</v>
      </c>
      <c r="I39" s="17">
        <f>0.0082*196/209*'salaires 25%'!I39*1.075</f>
        <v>31.529188325358856</v>
      </c>
      <c r="J39" s="17">
        <f>0.0082*196/209*'salaires 25%'!J39*1.075</f>
        <v>31.884656363636367</v>
      </c>
    </row>
    <row r="40" spans="1:10">
      <c r="A40" s="5">
        <v>195</v>
      </c>
      <c r="B40" s="17">
        <f>0.0082*196/209*'salaires 25%'!B40*1.075</f>
        <v>26.775836650717707</v>
      </c>
      <c r="C40" s="17">
        <f>0.0082*196/209*'salaires 25%'!C40*1.075</f>
        <v>27.51157282296651</v>
      </c>
      <c r="D40" s="17">
        <f>0.0082*196/209*'salaires 25%'!D40*1.075</f>
        <v>28.247308995215313</v>
      </c>
      <c r="E40" s="17">
        <f>0.0082*196/209*'salaires 25%'!E40*1.075</f>
        <v>28.99131186602871</v>
      </c>
      <c r="F40" s="17">
        <f>0.0082*196/209*'salaires 25%'!F40*1.075</f>
        <v>29.96678229665072</v>
      </c>
      <c r="G40" s="17">
        <f>0.0082*196/209*'salaires 25%'!G40*1.075</f>
        <v>30.950519425837324</v>
      </c>
      <c r="H40" s="17">
        <f>0.0082*196/209*'salaires 25%'!H40*1.075</f>
        <v>31.934256555023929</v>
      </c>
      <c r="I40" s="17">
        <f>0.0082*196/209*'salaires 25%'!I40*1.075</f>
        <v>32.306257990430623</v>
      </c>
      <c r="J40" s="17">
        <f>0.0082*196/209*'salaires 25%'!J40*1.075</f>
        <v>32.669992727272728</v>
      </c>
    </row>
    <row r="41" spans="1:10">
      <c r="A41" s="5">
        <v>200</v>
      </c>
      <c r="B41" s="17">
        <f>0.0082*196/209*'salaires 25%'!B41*1.075</f>
        <v>27.437172535885168</v>
      </c>
      <c r="C41" s="17">
        <f>0.0082*196/209*'salaires 25%'!C41*1.075</f>
        <v>28.189442105263161</v>
      </c>
      <c r="D41" s="17">
        <f>0.0082*196/209*'salaires 25%'!D41*1.075</f>
        <v>28.941711674641152</v>
      </c>
      <c r="E41" s="17">
        <f>0.0082*196/209*'salaires 25%'!E41*1.075</f>
        <v>29.702247942583735</v>
      </c>
      <c r="F41" s="17">
        <f>0.0082*196/209*'salaires 25%'!F41*1.075</f>
        <v>30.702518468899527</v>
      </c>
      <c r="G41" s="17">
        <f>0.0082*196/209*'salaires 25%'!G41*1.075</f>
        <v>31.711055693779905</v>
      </c>
      <c r="H41" s="17">
        <f>0.0082*196/209*'salaires 25%'!H41*1.075</f>
        <v>32.71959291866029</v>
      </c>
      <c r="I41" s="17">
        <f>0.0082*196/209*'salaires 25%'!I41*1.075</f>
        <v>33.099861052631582</v>
      </c>
      <c r="J41" s="17">
        <f>0.0082*196/209*'salaires 25%'!J41*1.075</f>
        <v>33.471862488038283</v>
      </c>
    </row>
    <row r="42" spans="1:10">
      <c r="A42" s="5">
        <v>205</v>
      </c>
      <c r="B42" s="17">
        <f>0.0082*196/209*'salaires 25%'!B42*1.075</f>
        <v>28.115041818181822</v>
      </c>
      <c r="C42" s="17">
        <f>0.0082*196/209*'salaires 25%'!C42*1.075</f>
        <v>28.883844784689</v>
      </c>
      <c r="D42" s="17">
        <f>0.0082*196/209*'salaires 25%'!D42*1.075</f>
        <v>29.660914449760767</v>
      </c>
      <c r="E42" s="17">
        <f>0.0082*196/209*'salaires 25%'!E42*1.075</f>
        <v>30.437984114832538</v>
      </c>
      <c r="F42" s="17">
        <f>0.0082*196/209*'salaires 25%'!F42*1.075</f>
        <v>31.463054736842107</v>
      </c>
      <c r="G42" s="17">
        <f>0.0082*196/209*'salaires 25%'!G42*1.075</f>
        <v>32.496392057416273</v>
      </c>
      <c r="H42" s="17">
        <f>0.0082*196/209*'salaires 25%'!H42*1.075</f>
        <v>33.529729377990435</v>
      </c>
      <c r="I42" s="17">
        <f>0.0082*196/209*'salaires 25%'!I42*1.075</f>
        <v>33.918264210526317</v>
      </c>
      <c r="J42" s="17">
        <f>0.0082*196/209*'salaires 25%'!J42*1.075</f>
        <v>34.306799043062206</v>
      </c>
    </row>
    <row r="43" spans="1:10">
      <c r="A43" s="5">
        <v>210</v>
      </c>
      <c r="B43" s="17">
        <f>0.0082*196/209*'salaires 25%'!B43*1.075</f>
        <v>28.809444497607657</v>
      </c>
      <c r="C43" s="17">
        <f>0.0082*196/209*'salaires 25%'!C43*1.075</f>
        <v>29.603047559808612</v>
      </c>
      <c r="D43" s="17">
        <f>0.0082*196/209*'salaires 25%'!D43*1.075</f>
        <v>30.396650622009574</v>
      </c>
      <c r="E43" s="17">
        <f>0.0082*196/209*'salaires 25%'!E43*1.075</f>
        <v>31.190253684210532</v>
      </c>
      <c r="F43" s="17">
        <f>0.0082*196/209*'salaires 25%'!F43*1.075</f>
        <v>32.248391100478472</v>
      </c>
      <c r="G43" s="17">
        <f>0.0082*196/209*'salaires 25%'!G43*1.075</f>
        <v>33.306528516746411</v>
      </c>
      <c r="H43" s="17">
        <f>0.0082*196/209*'salaires 25%'!H43*1.075</f>
        <v>34.356399234449768</v>
      </c>
      <c r="I43" s="17">
        <f>0.0082*196/209*'salaires 25%'!I43*1.075</f>
        <v>34.75320076555024</v>
      </c>
      <c r="J43" s="17">
        <f>0.0082*196/209*'salaires 25%'!J43*1.075</f>
        <v>35.150002296650719</v>
      </c>
    </row>
    <row r="44" spans="1:10">
      <c r="A44" s="5">
        <v>215</v>
      </c>
      <c r="B44" s="17">
        <f>0.0082*196/209*'salaires 25%'!B44*1.075</f>
        <v>29.520380574162679</v>
      </c>
      <c r="C44" s="17">
        <f>0.0082*196/209*'salaires 25%'!C44*1.075</f>
        <v>30.330517033492825</v>
      </c>
      <c r="D44" s="17">
        <f>0.0082*196/209*'salaires 25%'!D44*1.075</f>
        <v>31.140653492822967</v>
      </c>
      <c r="E44" s="17">
        <f>0.0082*196/209*'salaires 25%'!E44*1.075</f>
        <v>31.950789952153112</v>
      </c>
      <c r="F44" s="17">
        <f>0.0082*196/209*'salaires 25%'!F44*1.075</f>
        <v>33.033727464114833</v>
      </c>
      <c r="G44" s="17">
        <f>0.0082*196/209*'salaires 25%'!G44*1.075</f>
        <v>34.116664976076557</v>
      </c>
      <c r="H44" s="17">
        <f>0.0082*196/209*'salaires 25%'!H44*1.075</f>
        <v>35.207869186602878</v>
      </c>
      <c r="I44" s="17">
        <f>0.0082*196/209*'salaires 25%'!I44*1.075</f>
        <v>35.612937416267947</v>
      </c>
      <c r="J44" s="17">
        <f>0.0082*196/209*'salaires 25%'!J44*1.075</f>
        <v>36.018005645933023</v>
      </c>
    </row>
    <row r="45" spans="1:10">
      <c r="A45" s="5">
        <v>220</v>
      </c>
      <c r="B45" s="17">
        <f>0.0082*196/209*'salaires 25%'!B45*1.075</f>
        <v>30.239583349282299</v>
      </c>
      <c r="C45" s="17">
        <f>0.0082*196/209*'salaires 25%'!C45*1.075</f>
        <v>31.074519904306225</v>
      </c>
      <c r="D45" s="17">
        <f>0.0082*196/209*'salaires 25%'!D45*1.075</f>
        <v>31.909456459330144</v>
      </c>
      <c r="E45" s="17">
        <f>0.0082*196/209*'salaires 25%'!E45*1.075</f>
        <v>32.736126315789477</v>
      </c>
      <c r="F45" s="17">
        <f>0.0082*196/209*'salaires 25%'!F45*1.075</f>
        <v>33.852130622009568</v>
      </c>
      <c r="G45" s="17">
        <f>0.0082*196/209*'salaires 25%'!G45*1.075</f>
        <v>34.959868229665076</v>
      </c>
      <c r="H45" s="17">
        <f>0.0082*196/209*'salaires 25%'!H45*1.075</f>
        <v>36.067605837320578</v>
      </c>
      <c r="I45" s="17">
        <f>0.0082*196/209*'salaires 25%'!I45*1.075</f>
        <v>36.480940765550244</v>
      </c>
      <c r="J45" s="17">
        <f>0.0082*196/209*'salaires 25%'!J45*1.075</f>
        <v>36.9025423923445</v>
      </c>
    </row>
    <row r="46" spans="1:10">
      <c r="A46" s="5">
        <v>225</v>
      </c>
      <c r="B46" s="17">
        <f>0.0082*196/209*'salaires 25%'!B46*1.075</f>
        <v>30.991852918660292</v>
      </c>
      <c r="C46" s="17">
        <f>0.0082*196/209*'salaires 25%'!C46*1.075</f>
        <v>31.851589569377992</v>
      </c>
      <c r="D46" s="17">
        <f>0.0082*196/209*'salaires 25%'!D46*1.075</f>
        <v>32.703059521531102</v>
      </c>
      <c r="E46" s="17">
        <f>0.0082*196/209*'salaires 25%'!E46*1.075</f>
        <v>33.554529473684212</v>
      </c>
      <c r="F46" s="17">
        <f>0.0082*196/209*'salaires 25%'!F46*1.075</f>
        <v>34.695333875598088</v>
      </c>
      <c r="G46" s="17">
        <f>0.0082*196/209*'salaires 25%'!G46*1.075</f>
        <v>35.827871578947367</v>
      </c>
      <c r="H46" s="17">
        <f>0.0082*196/209*'salaires 25%'!H46*1.075</f>
        <v>36.968675980861242</v>
      </c>
      <c r="I46" s="17">
        <f>0.0082*196/209*'salaires 25%'!I46*1.075</f>
        <v>37.390277607655506</v>
      </c>
      <c r="J46" s="17">
        <f>0.0082*196/209*'salaires 25%'!J46*1.075</f>
        <v>37.820145933014359</v>
      </c>
    </row>
    <row r="47" spans="1:10">
      <c r="A47" s="5">
        <v>230</v>
      </c>
      <c r="B47" s="17">
        <f>0.0082*196/209*'salaires 25%'!B47*1.075</f>
        <v>31.76065588516747</v>
      </c>
      <c r="C47" s="17">
        <f>0.0082*196/209*'salaires 25%'!C47*1.075</f>
        <v>32.636925933014361</v>
      </c>
      <c r="D47" s="17">
        <f>0.0082*196/209*'salaires 25%'!D47*1.075</f>
        <v>33.504929282296651</v>
      </c>
      <c r="E47" s="17">
        <f>0.0082*196/209*'salaires 25%'!E47*1.075</f>
        <v>34.381199330143545</v>
      </c>
      <c r="F47" s="17">
        <f>0.0082*196/209*'salaires 25%'!F47*1.075</f>
        <v>35.546803827751198</v>
      </c>
      <c r="G47" s="17">
        <f>0.0082*196/209*'salaires 25%'!G47*1.075</f>
        <v>36.712408325358851</v>
      </c>
      <c r="H47" s="17">
        <f>0.0082*196/209*'salaires 25%'!H47*1.075</f>
        <v>37.878012822966511</v>
      </c>
      <c r="I47" s="17">
        <f>0.0082*196/209*'salaires 25%'!I47*1.075</f>
        <v>38.316147846889955</v>
      </c>
      <c r="J47" s="17">
        <f>0.0082*196/209*'salaires 25%'!J47*1.075</f>
        <v>38.754282870813398</v>
      </c>
    </row>
    <row r="48" spans="1:10">
      <c r="A48" s="5">
        <v>235</v>
      </c>
      <c r="B48" s="17">
        <f>0.0082*196/209*'salaires 25%'!B48*1.075</f>
        <v>32.554258947368425</v>
      </c>
      <c r="C48" s="17">
        <f>0.0082*196/209*'salaires 25%'!C48*1.075</f>
        <v>33.447062392344499</v>
      </c>
      <c r="D48" s="17">
        <f>0.0082*196/209*'salaires 25%'!D48*1.075</f>
        <v>34.339865837320573</v>
      </c>
      <c r="E48" s="17">
        <f>0.0082*196/209*'salaires 25%'!E48*1.075</f>
        <v>35.240935980861245</v>
      </c>
      <c r="F48" s="17">
        <f>0.0082*196/209*'salaires 25%'!F48*1.075</f>
        <v>36.431340574162682</v>
      </c>
      <c r="G48" s="17">
        <f>0.0082*196/209*'salaires 25%'!G48*1.075</f>
        <v>37.63001186602871</v>
      </c>
      <c r="H48" s="17">
        <f>0.0082*196/209*'salaires 25%'!H48*1.075</f>
        <v>38.820416459330147</v>
      </c>
      <c r="I48" s="17">
        <f>0.0082*196/209*'salaires 25%'!I48*1.075</f>
        <v>39.275084880382785</v>
      </c>
      <c r="J48" s="17">
        <f>0.0082*196/209*'salaires 25%'!J48*1.075</f>
        <v>39.721486602870819</v>
      </c>
    </row>
    <row r="49" spans="1:10">
      <c r="A49" s="5">
        <v>240</v>
      </c>
      <c r="B49" s="17">
        <f>0.0082*196/209*'salaires 25%'!B49*1.075</f>
        <v>33.554529473684212</v>
      </c>
      <c r="C49" s="17">
        <f>0.0082*196/209*'salaires 25%'!C49*1.075</f>
        <v>34.480399712918668</v>
      </c>
      <c r="D49" s="17">
        <f>0.0082*196/209*'salaires 25%'!D49*1.075</f>
        <v>35.39800325358852</v>
      </c>
      <c r="E49" s="17">
        <f>0.0082*196/209*'salaires 25%'!E49*1.075</f>
        <v>36.323873492822969</v>
      </c>
      <c r="F49" s="17">
        <f>0.0082*196/209*'salaires 25%'!F49*1.075</f>
        <v>37.555611578947371</v>
      </c>
      <c r="G49" s="17">
        <f>0.0082*196/209*'salaires 25%'!G49*1.075</f>
        <v>38.78734966507178</v>
      </c>
      <c r="H49" s="17">
        <f>0.0082*196/209*'salaires 25%'!H49*1.075</f>
        <v>40.019087751196174</v>
      </c>
      <c r="I49" s="17">
        <f>0.0082*196/209*'salaires 25%'!I49*1.075</f>
        <v>40.482022870813395</v>
      </c>
      <c r="J49" s="17">
        <f>0.0082*196/209*'salaires 25%'!J49*1.075</f>
        <v>40.944957990430623</v>
      </c>
    </row>
    <row r="50" spans="1:10">
      <c r="A50" s="5">
        <v>245</v>
      </c>
      <c r="B50" s="17">
        <f>0.0082*196/209*'salaires 25%'!B50*1.075</f>
        <v>34.372932631578948</v>
      </c>
      <c r="C50" s="17">
        <f>0.0082*196/209*'salaires 25%'!C50*1.075</f>
        <v>35.323602966507181</v>
      </c>
      <c r="D50" s="17">
        <f>0.0082*196/209*'salaires 25%'!D50*1.075</f>
        <v>36.266006602870817</v>
      </c>
      <c r="E50" s="17">
        <f>0.0082*196/209*'salaires 25%'!E50*1.075</f>
        <v>37.216676937799043</v>
      </c>
      <c r="F50" s="17">
        <f>0.0082*196/209*'salaires 25%'!F50*1.075</f>
        <v>38.47321511961723</v>
      </c>
      <c r="G50" s="17">
        <f>0.0082*196/209*'salaires 25%'!G50*1.075</f>
        <v>39.738019999999999</v>
      </c>
      <c r="H50" s="17">
        <f>0.0082*196/209*'salaires 25%'!H50*1.075</f>
        <v>40.994558181818185</v>
      </c>
      <c r="I50" s="17">
        <f>0.0082*196/209*'salaires 25%'!I50*1.075</f>
        <v>41.4740266985646</v>
      </c>
      <c r="J50" s="17">
        <f>0.0082*196/209*'salaires 25%'!J50*1.075</f>
        <v>41.945228516746411</v>
      </c>
    </row>
    <row r="51" spans="1:10">
      <c r="A51" s="5">
        <v>250</v>
      </c>
      <c r="B51" s="17">
        <f>0.0082*196/209*'salaires 25%'!B51*1.075</f>
        <v>35.224402583732065</v>
      </c>
      <c r="C51" s="17">
        <f>0.0082*196/209*'salaires 25%'!C51*1.075</f>
        <v>36.191606315789478</v>
      </c>
      <c r="D51" s="17">
        <f>0.0082*196/209*'salaires 25%'!D51*1.075</f>
        <v>37.167076746411489</v>
      </c>
      <c r="E51" s="17">
        <f>0.0082*196/209*'salaires 25%'!E51*1.075</f>
        <v>38.134280478468909</v>
      </c>
      <c r="F51" s="17">
        <f>0.0082*196/209*'salaires 25%'!F51*1.075</f>
        <v>39.423885454545456</v>
      </c>
      <c r="G51" s="17">
        <f>0.0082*196/209*'salaires 25%'!G51*1.075</f>
        <v>40.721757129186607</v>
      </c>
      <c r="H51" s="17">
        <f>0.0082*196/209*'salaires 25%'!H51*1.075</f>
        <v>42.01136210526316</v>
      </c>
      <c r="I51" s="17">
        <f>0.0082*196/209*'salaires 25%'!I51*1.075</f>
        <v>42.499097320574165</v>
      </c>
      <c r="J51" s="17">
        <f>0.0082*196/209*'salaires 25%'!J51*1.075</f>
        <v>42.978565837320581</v>
      </c>
    </row>
    <row r="52" spans="1:10">
      <c r="A52" s="5">
        <v>255</v>
      </c>
      <c r="B52" s="17">
        <f>0.0082*196/209*'salaires 25%'!B52*1.075</f>
        <v>36.100672631578952</v>
      </c>
      <c r="C52" s="17">
        <f>0.0082*196/209*'salaires 25%'!C52*1.075</f>
        <v>37.09267645933015</v>
      </c>
      <c r="D52" s="17">
        <f>0.0082*196/209*'salaires 25%'!D52*1.075</f>
        <v>38.084680287081341</v>
      </c>
      <c r="E52" s="17">
        <f>0.0082*196/209*'salaires 25%'!E52*1.075</f>
        <v>39.076684114832538</v>
      </c>
      <c r="F52" s="17">
        <f>0.0082*196/209*'salaires 25%'!F52*1.075</f>
        <v>40.399355885167466</v>
      </c>
      <c r="G52" s="17">
        <f>0.0082*196/209*'salaires 25%'!G52*1.075</f>
        <v>41.730294354066992</v>
      </c>
      <c r="H52" s="17">
        <f>0.0082*196/209*'salaires 25%'!H52*1.075</f>
        <v>43.05296612440192</v>
      </c>
      <c r="I52" s="17">
        <f>0.0082*196/209*'salaires 25%'!I52*1.075</f>
        <v>43.548968038277515</v>
      </c>
      <c r="J52" s="17">
        <f>0.0082*196/209*'salaires 25%'!J52*1.075</f>
        <v>44.04496995215311</v>
      </c>
    </row>
    <row r="53" spans="1:10">
      <c r="A53" s="5">
        <v>260</v>
      </c>
      <c r="B53" s="17">
        <f>0.0082*196/209*'salaires 25%'!B53*1.075</f>
        <v>36.993476076555034</v>
      </c>
      <c r="C53" s="17">
        <f>0.0082*196/209*'salaires 25%'!C53*1.075</f>
        <v>38.010280000000002</v>
      </c>
      <c r="D53" s="17">
        <f>0.0082*196/209*'salaires 25%'!D53*1.075</f>
        <v>39.027083923444984</v>
      </c>
      <c r="E53" s="17">
        <f>0.0082*196/209*'salaires 25%'!E53*1.075</f>
        <v>40.043887846889959</v>
      </c>
      <c r="F53" s="17">
        <f>0.0082*196/209*'salaires 25%'!F53*1.075</f>
        <v>41.399626411483261</v>
      </c>
      <c r="G53" s="17">
        <f>0.0082*196/209*'salaires 25%'!G53*1.075</f>
        <v>42.763631674641147</v>
      </c>
      <c r="H53" s="17">
        <f>0.0082*196/209*'salaires 25%'!H53*1.075</f>
        <v>44.119370239234456</v>
      </c>
      <c r="I53" s="17">
        <f>0.0082*196/209*'salaires 25%'!I53*1.075</f>
        <v>44.623638851674642</v>
      </c>
      <c r="J53" s="17">
        <f>0.0082*196/209*'salaires 25%'!J53*1.075</f>
        <v>45.136174162679431</v>
      </c>
    </row>
    <row r="54" spans="1:10">
      <c r="A54" s="5">
        <v>265</v>
      </c>
      <c r="B54" s="17">
        <f>0.0082*196/209*'salaires 25%'!B54*1.075</f>
        <v>37.911079617224885</v>
      </c>
      <c r="C54" s="17">
        <f>0.0082*196/209*'salaires 25%'!C54*1.075</f>
        <v>38.952683636363645</v>
      </c>
      <c r="D54" s="17">
        <f>0.0082*196/209*'salaires 25%'!D54*1.075</f>
        <v>39.99428765550239</v>
      </c>
      <c r="E54" s="17">
        <f>0.0082*196/209*'salaires 25%'!E54*1.075</f>
        <v>41.03589167464115</v>
      </c>
      <c r="F54" s="17">
        <f>0.0082*196/209*'salaires 25%'!F54*1.075</f>
        <v>42.432963732057416</v>
      </c>
      <c r="G54" s="17">
        <f>0.0082*196/209*'salaires 25%'!G54*1.075</f>
        <v>43.821769090909093</v>
      </c>
      <c r="H54" s="17">
        <f>0.0082*196/209*'salaires 25%'!H54*1.075</f>
        <v>45.210574449760763</v>
      </c>
      <c r="I54" s="17">
        <f>0.0082*196/209*'salaires 25%'!I54*1.075</f>
        <v>45.73137645933015</v>
      </c>
      <c r="J54" s="17">
        <f>0.0082*196/209*'salaires 25%'!J54*1.075</f>
        <v>46.252178468899523</v>
      </c>
    </row>
    <row r="55" spans="1:10">
      <c r="A55" s="5">
        <v>270</v>
      </c>
      <c r="B55" s="17">
        <f>0.0082*196/209*'salaires 25%'!B55*1.075</f>
        <v>38.845216555023924</v>
      </c>
      <c r="C55" s="17">
        <f>0.0082*196/209*'salaires 25%'!C55*1.075</f>
        <v>39.911620669856461</v>
      </c>
      <c r="D55" s="17">
        <f>0.0082*196/209*'salaires 25%'!D55*1.075</f>
        <v>40.978024784689005</v>
      </c>
      <c r="E55" s="17">
        <f>0.0082*196/209*'salaires 25%'!E55*1.075</f>
        <v>42.052695598086132</v>
      </c>
      <c r="F55" s="17">
        <f>0.0082*196/209*'salaires 25%'!F55*1.075</f>
        <v>43.474567751196176</v>
      </c>
      <c r="G55" s="17">
        <f>0.0082*196/209*'salaires 25%'!G55*1.075</f>
        <v>44.904706602870817</v>
      </c>
      <c r="H55" s="17">
        <f>0.0082*196/209*'salaires 25%'!H55*1.075</f>
        <v>46.326578755980862</v>
      </c>
      <c r="I55" s="17">
        <f>0.0082*196/209*'salaires 25%'!I55*1.075</f>
        <v>46.863914162679428</v>
      </c>
      <c r="J55" s="17">
        <f>0.0082*196/209*'salaires 25%'!J55*1.075</f>
        <v>47.392982870813398</v>
      </c>
    </row>
    <row r="56" spans="1:10">
      <c r="A56" s="5">
        <v>275</v>
      </c>
      <c r="B56" s="17">
        <f>0.0082*196/209*'salaires 25%'!B56*1.075</f>
        <v>39.795886889952158</v>
      </c>
      <c r="C56" s="17">
        <f>0.0082*196/209*'salaires 25%'!C56*1.075</f>
        <v>40.895357799043062</v>
      </c>
      <c r="D56" s="17">
        <f>0.0082*196/209*'salaires 25%'!D56*1.075</f>
        <v>41.986562009569383</v>
      </c>
      <c r="E56" s="17">
        <f>0.0082*196/209*'salaires 25%'!E56*1.075</f>
        <v>43.086032918660287</v>
      </c>
      <c r="F56" s="17">
        <f>0.0082*196/209*'salaires 25%'!F56*1.075</f>
        <v>44.549238564593303</v>
      </c>
      <c r="G56" s="17">
        <f>0.0082*196/209*'salaires 25%'!G56*1.075</f>
        <v>46.004177511961721</v>
      </c>
      <c r="H56" s="17">
        <f>0.0082*196/209*'salaires 25%'!H56*1.075</f>
        <v>47.467383157894737</v>
      </c>
      <c r="I56" s="17">
        <f>0.0082*196/209*'salaires 25%'!I56*1.075</f>
        <v>48.012985263157901</v>
      </c>
      <c r="J56" s="17">
        <f>0.0082*196/209*'salaires 25%'!J56*1.075</f>
        <v>48.566854066985655</v>
      </c>
    </row>
    <row r="57" spans="1:10">
      <c r="A57" s="5">
        <v>280</v>
      </c>
      <c r="B57" s="17">
        <f>0.0082*196/209*'salaires 25%'!B57*1.075</f>
        <v>40.787890717703348</v>
      </c>
      <c r="C57" s="17">
        <f>0.0082*196/209*'salaires 25%'!C57*1.075</f>
        <v>41.903895023923447</v>
      </c>
      <c r="D57" s="17">
        <f>0.0082*196/209*'salaires 25%'!D57*1.075</f>
        <v>43.028166028708142</v>
      </c>
      <c r="E57" s="17">
        <f>0.0082*196/209*'salaires 25%'!E57*1.075</f>
        <v>44.152437033492831</v>
      </c>
      <c r="F57" s="17">
        <f>0.0082*196/209*'salaires 25%'!F57*1.075</f>
        <v>45.648709473684214</v>
      </c>
      <c r="G57" s="17">
        <f>0.0082*196/209*'salaires 25%'!G57*1.075</f>
        <v>47.144981913875597</v>
      </c>
      <c r="H57" s="17">
        <f>0.0082*196/209*'salaires 25%'!H57*1.075</f>
        <v>48.641254354066994</v>
      </c>
      <c r="I57" s="17">
        <f>0.0082*196/209*'salaires 25%'!I57*1.075</f>
        <v>49.203389856459339</v>
      </c>
      <c r="J57" s="17">
        <f>0.0082*196/209*'salaires 25%'!J57*1.075</f>
        <v>49.765525358851676</v>
      </c>
    </row>
    <row r="58" spans="1:10">
      <c r="A58" s="5">
        <v>285</v>
      </c>
      <c r="B58" s="17">
        <f>0.0082*196/209*'salaires 25%'!B58*1.075</f>
        <v>41.705494258373207</v>
      </c>
      <c r="C58" s="17">
        <f>0.0082*196/209*'salaires 25%'!C58*1.075</f>
        <v>42.85456535885168</v>
      </c>
      <c r="D58" s="17">
        <f>0.0082*196/209*'salaires 25%'!D58*1.075</f>
        <v>44.003636459330153</v>
      </c>
      <c r="E58" s="17">
        <f>0.0082*196/209*'salaires 25%'!E58*1.075</f>
        <v>45.152707559808618</v>
      </c>
      <c r="F58" s="17">
        <f>0.0082*196/209*'salaires 25%'!F58*1.075</f>
        <v>46.682046794258383</v>
      </c>
      <c r="G58" s="17">
        <f>0.0082*196/209*'salaires 25%'!G58*1.075</f>
        <v>48.211386028708134</v>
      </c>
      <c r="H58" s="17">
        <f>0.0082*196/209*'salaires 25%'!H58*1.075</f>
        <v>49.740725263157898</v>
      </c>
      <c r="I58" s="17">
        <f>0.0082*196/209*'salaires 25%'!I58*1.075</f>
        <v>50.31939416267943</v>
      </c>
      <c r="J58" s="17">
        <f>0.0082*196/209*'salaires 25%'!J58*1.075</f>
        <v>50.889796363636364</v>
      </c>
    </row>
    <row r="59" spans="1:10">
      <c r="A59" s="5">
        <v>290</v>
      </c>
      <c r="B59" s="17">
        <f>0.0082*196/209*'salaires 25%'!B59*1.075</f>
        <v>42.647897894736843</v>
      </c>
      <c r="C59" s="17">
        <f>0.0082*196/209*'salaires 25%'!C59*1.075</f>
        <v>43.821769090909093</v>
      </c>
      <c r="D59" s="17">
        <f>0.0082*196/209*'salaires 25%'!D59*1.075</f>
        <v>44.995640287081343</v>
      </c>
      <c r="E59" s="17">
        <f>0.0082*196/209*'salaires 25%'!E59*1.075</f>
        <v>46.169511483253594</v>
      </c>
      <c r="F59" s="17">
        <f>0.0082*196/209*'salaires 25%'!F59*1.075</f>
        <v>47.731917511961733</v>
      </c>
      <c r="G59" s="17">
        <f>0.0082*196/209*'salaires 25%'!G59*1.075</f>
        <v>49.302590239234455</v>
      </c>
      <c r="H59" s="17">
        <f>0.0082*196/209*'salaires 25%'!H59*1.075</f>
        <v>50.864996267942587</v>
      </c>
      <c r="I59" s="17">
        <f>0.0082*196/209*'salaires 25%'!I59*1.075</f>
        <v>51.451931866028708</v>
      </c>
      <c r="J59" s="17">
        <f>0.0082*196/209*'salaires 25%'!J59*1.075</f>
        <v>52.038867464114837</v>
      </c>
    </row>
    <row r="60" spans="1:10">
      <c r="A60" s="5">
        <v>295</v>
      </c>
      <c r="B60" s="17">
        <f>0.0082*196/209*'salaires 25%'!B60*1.075</f>
        <v>43.590301531100486</v>
      </c>
      <c r="C60" s="17">
        <f>0.0082*196/209*'salaires 25%'!C60*1.075</f>
        <v>44.797239521531104</v>
      </c>
      <c r="D60" s="17">
        <f>0.0082*196/209*'salaires 25%'!D60*1.075</f>
        <v>45.995910813397131</v>
      </c>
      <c r="E60" s="17">
        <f>0.0082*196/209*'salaires 25%'!E60*1.075</f>
        <v>47.194582105263166</v>
      </c>
      <c r="F60" s="17">
        <f>0.0082*196/209*'salaires 25%'!F60*1.075</f>
        <v>48.790054928229665</v>
      </c>
      <c r="G60" s="17">
        <f>0.0082*196/209*'salaires 25%'!G60*1.075</f>
        <v>50.393794449760769</v>
      </c>
      <c r="H60" s="17">
        <f>0.0082*196/209*'salaires 25%'!H60*1.075</f>
        <v>51.989267272727275</v>
      </c>
      <c r="I60" s="17">
        <f>0.0082*196/209*'salaires 25%'!I60*1.075</f>
        <v>52.592736267942584</v>
      </c>
      <c r="J60" s="17">
        <f>0.0082*196/209*'salaires 25%'!J60*1.075</f>
        <v>53.18793856459331</v>
      </c>
    </row>
    <row r="61" spans="1:10">
      <c r="A61" s="5">
        <v>300</v>
      </c>
      <c r="B61" s="17">
        <f>0.0082*196/209*'salaires 25%'!B61*1.075</f>
        <v>44.565771961722497</v>
      </c>
      <c r="C61" s="17">
        <f>0.0082*196/209*'salaires 25%'!C61*1.075</f>
        <v>45.789243349282302</v>
      </c>
      <c r="D61" s="17">
        <f>0.0082*196/209*'salaires 25%'!D61*1.075</f>
        <v>47.012714736842113</v>
      </c>
      <c r="E61" s="17">
        <f>0.0082*196/209*'salaires 25%'!E61*1.075</f>
        <v>48.244452822966515</v>
      </c>
      <c r="F61" s="17">
        <f>0.0082*196/209*'salaires 25%'!F61*1.075</f>
        <v>49.872992440191396</v>
      </c>
      <c r="G61" s="17">
        <f>0.0082*196/209*'salaires 25%'!G61*1.075</f>
        <v>51.509798755980867</v>
      </c>
      <c r="H61" s="17">
        <f>0.0082*196/209*'salaires 25%'!H61*1.075</f>
        <v>53.146605071770338</v>
      </c>
      <c r="I61" s="17">
        <f>0.0082*196/209*'salaires 25%'!I61*1.075</f>
        <v>53.758340765550244</v>
      </c>
      <c r="J61" s="17">
        <f>0.0082*196/209*'salaires 25%'!J61*1.075</f>
        <v>54.37007645933015</v>
      </c>
    </row>
    <row r="62" spans="1:10">
      <c r="A62" s="5">
        <v>305</v>
      </c>
      <c r="B62" s="17">
        <f>0.0082*196/209*'salaires 25%'!B62*1.075</f>
        <v>45.557775789473688</v>
      </c>
      <c r="C62" s="17">
        <f>0.0082*196/209*'salaires 25%'!C62*1.075</f>
        <v>46.814313971291867</v>
      </c>
      <c r="D62" s="17">
        <f>0.0082*196/209*'salaires 25%'!D62*1.075</f>
        <v>48.062585454545463</v>
      </c>
      <c r="E62" s="17">
        <f>0.0082*196/209*'salaires 25%'!E62*1.075</f>
        <v>49.319123636363642</v>
      </c>
      <c r="F62" s="17">
        <f>0.0082*196/209*'salaires 25%'!F62*1.075</f>
        <v>50.988996746411495</v>
      </c>
      <c r="G62" s="17">
        <f>0.0082*196/209*'salaires 25%'!G62*1.075</f>
        <v>52.66713655502393</v>
      </c>
      <c r="H62" s="17">
        <f>0.0082*196/209*'salaires 25%'!H62*1.075</f>
        <v>54.337009665071776</v>
      </c>
      <c r="I62" s="17">
        <f>0.0082*196/209*'salaires 25%'!I62*1.075</f>
        <v>54.965278755980862</v>
      </c>
      <c r="J62" s="17">
        <f>0.0082*196/209*'salaires 25%'!J62*1.075</f>
        <v>55.585281148325365</v>
      </c>
    </row>
    <row r="63" spans="1:10">
      <c r="A63" s="5">
        <v>310</v>
      </c>
      <c r="B63" s="17">
        <f>0.0082*196/209*'salaires 25%'!B63*1.075</f>
        <v>46.574579712918663</v>
      </c>
      <c r="C63" s="17">
        <f>0.0082*196/209*'salaires 25%'!C63*1.075</f>
        <v>47.855917990430626</v>
      </c>
      <c r="D63" s="17">
        <f>0.0082*196/209*'salaires 25%'!D63*1.075</f>
        <v>49.13725626794259</v>
      </c>
      <c r="E63" s="17">
        <f>0.0082*196/209*'salaires 25%'!E63*1.075</f>
        <v>50.418594545454553</v>
      </c>
      <c r="F63" s="17">
        <f>0.0082*196/209*'salaires 25%'!F63*1.075</f>
        <v>52.12980114832537</v>
      </c>
      <c r="G63" s="17">
        <f>0.0082*196/209*'salaires 25%'!G63*1.075</f>
        <v>53.832741052631583</v>
      </c>
      <c r="H63" s="17">
        <f>0.0082*196/209*'salaires 25%'!H63*1.075</f>
        <v>55.543947655502393</v>
      </c>
      <c r="I63" s="17">
        <f>0.0082*196/209*'salaires 25%'!I63*1.075</f>
        <v>56.188750143540673</v>
      </c>
      <c r="J63" s="17">
        <f>0.0082*196/209*'salaires 25%'!J63*1.075</f>
        <v>56.825285933014356</v>
      </c>
    </row>
    <row r="64" spans="1:10">
      <c r="A64" s="5">
        <v>315</v>
      </c>
      <c r="B64" s="17">
        <f>0.0082*196/209*'salaires 25%'!B64*1.075</f>
        <v>47.616183732057422</v>
      </c>
      <c r="C64" s="17">
        <f>0.0082*196/209*'salaires 25%'!C64*1.075</f>
        <v>48.922322105263163</v>
      </c>
      <c r="D64" s="17">
        <f>0.0082*196/209*'salaires 25%'!D64*1.075</f>
        <v>50.236727177033494</v>
      </c>
      <c r="E64" s="17">
        <f>0.0082*196/209*'salaires 25%'!E64*1.075</f>
        <v>51.542865550239235</v>
      </c>
      <c r="F64" s="17">
        <f>0.0082*196/209*'salaires 25%'!F64*1.075</f>
        <v>53.295405645933023</v>
      </c>
      <c r="G64" s="17">
        <f>0.0082*196/209*'salaires 25%'!G64*1.075</f>
        <v>55.0396790430622</v>
      </c>
      <c r="H64" s="17">
        <f>0.0082*196/209*'salaires 25%'!H64*1.075</f>
        <v>56.783952440191392</v>
      </c>
      <c r="I64" s="17">
        <f>0.0082*196/209*'salaires 25%'!I64*1.075</f>
        <v>57.44528832535886</v>
      </c>
      <c r="J64" s="17">
        <f>0.0082*196/209*'salaires 25%'!J64*1.075</f>
        <v>58.09835751196173</v>
      </c>
    </row>
    <row r="65" spans="1:10">
      <c r="A65" s="5">
        <v>320</v>
      </c>
      <c r="B65" s="17">
        <f>0.0082*196/209*'salaires 25%'!B65*1.075</f>
        <v>48.690854545454549</v>
      </c>
      <c r="C65" s="17">
        <f>0.0082*196/209*'salaires 25%'!C65*1.075</f>
        <v>50.030059712918664</v>
      </c>
      <c r="D65" s="17">
        <f>0.0082*196/209*'salaires 25%'!D65*1.075</f>
        <v>51.369264880382779</v>
      </c>
      <c r="E65" s="17">
        <f>0.0082*196/209*'salaires 25%'!E65*1.075</f>
        <v>52.708470047846895</v>
      </c>
      <c r="F65" s="17">
        <f>0.0082*196/209*'salaires 25%'!F65*1.075</f>
        <v>54.494076937799051</v>
      </c>
      <c r="G65" s="17">
        <f>0.0082*196/209*'salaires 25%'!G65*1.075</f>
        <v>56.279683827751207</v>
      </c>
      <c r="H65" s="17">
        <f>0.0082*196/209*'salaires 25%'!H65*1.075</f>
        <v>58.073557416267953</v>
      </c>
      <c r="I65" s="17">
        <f>0.0082*196/209*'salaires 25%'!I65*1.075</f>
        <v>58.743160000000003</v>
      </c>
      <c r="J65" s="17">
        <f>0.0082*196/209*'salaires 25%'!J65*1.075</f>
        <v>59.412762583732061</v>
      </c>
    </row>
    <row r="66" spans="1:10">
      <c r="A66" s="5">
        <v>325</v>
      </c>
      <c r="B66" s="17">
        <f>0.0082*196/209*'salaires 25%'!B66*1.075</f>
        <v>49.748991961722488</v>
      </c>
      <c r="C66" s="17">
        <f>0.0082*196/209*'salaires 25%'!C66*1.075</f>
        <v>51.121263923444978</v>
      </c>
      <c r="D66" s="17">
        <f>0.0082*196/209*'salaires 25%'!D66*1.075</f>
        <v>52.485269186602878</v>
      </c>
      <c r="E66" s="17">
        <f>0.0082*196/209*'salaires 25%'!E66*1.075</f>
        <v>53.857541148325367</v>
      </c>
      <c r="F66" s="17">
        <f>0.0082*196/209*'salaires 25%'!F66*1.075</f>
        <v>55.684481531100481</v>
      </c>
      <c r="G66" s="17">
        <f>0.0082*196/209*'salaires 25%'!G66*1.075</f>
        <v>57.503155215311011</v>
      </c>
      <c r="H66" s="17">
        <f>0.0082*196/209*'salaires 25%'!H66*1.075</f>
        <v>59.330095598086132</v>
      </c>
      <c r="I66" s="17">
        <f>0.0082*196/209*'salaires 25%'!I66*1.075</f>
        <v>60.016231578947369</v>
      </c>
      <c r="J66" s="17">
        <f>0.0082*196/209*'salaires 25%'!J66*1.075</f>
        <v>60.702367559808621</v>
      </c>
    </row>
    <row r="67" spans="1:10">
      <c r="A67" s="5">
        <v>330</v>
      </c>
      <c r="B67" s="17">
        <f>0.0082*196/209*'salaires 25%'!B67*1.075</f>
        <v>50.83192947368422</v>
      </c>
      <c r="C67" s="17">
        <f>0.0082*196/209*'salaires 25%'!C67*1.075</f>
        <v>52.229001531100486</v>
      </c>
      <c r="D67" s="17">
        <f>0.0082*196/209*'salaires 25%'!D67*1.075</f>
        <v>53.626073588516753</v>
      </c>
      <c r="E67" s="17">
        <f>0.0082*196/209*'salaires 25%'!E67*1.075</f>
        <v>55.02314564593302</v>
      </c>
      <c r="F67" s="17">
        <f>0.0082*196/209*'salaires 25%'!F67*1.075</f>
        <v>56.891419521531105</v>
      </c>
      <c r="G67" s="17">
        <f>0.0082*196/209*'salaires 25%'!G67*1.075</f>
        <v>58.75969339712919</v>
      </c>
      <c r="H67" s="17">
        <f>0.0082*196/209*'salaires 25%'!H67*1.075</f>
        <v>60.619700574162685</v>
      </c>
      <c r="I67" s="17">
        <f>0.0082*196/209*'salaires 25%'!I67*1.075</f>
        <v>61.32236995215311</v>
      </c>
      <c r="J67" s="17">
        <f>0.0082*196/209*'salaires 25%'!J67*1.075</f>
        <v>62.025039330143542</v>
      </c>
    </row>
    <row r="68" spans="1:10">
      <c r="A68" s="5">
        <v>340</v>
      </c>
      <c r="B68" s="17">
        <f>0.0082*196/209*'salaires 25%'!B68*1.075</f>
        <v>52.080200956937801</v>
      </c>
      <c r="C68" s="17">
        <f>0.0082*196/209*'salaires 25%'!C68*1.075</f>
        <v>53.51860650717704</v>
      </c>
      <c r="D68" s="17">
        <f>0.0082*196/209*'salaires 25%'!D68*1.075</f>
        <v>54.948745358851681</v>
      </c>
      <c r="E68" s="17">
        <f>0.0082*196/209*'salaires 25%'!E68*1.075</f>
        <v>56.378884210526323</v>
      </c>
      <c r="F68" s="17">
        <f>0.0082*196/209*'salaires 25%'!F68*1.075</f>
        <v>58.288491578947372</v>
      </c>
      <c r="G68" s="17">
        <f>0.0082*196/209*'salaires 25%'!G68*1.075</f>
        <v>60.206365645933019</v>
      </c>
      <c r="H68" s="17">
        <f>0.0082*196/209*'salaires 25%'!H68*1.075</f>
        <v>62.115973014354068</v>
      </c>
      <c r="I68" s="17">
        <f>0.0082*196/209*'salaires 25%'!I68*1.075</f>
        <v>62.835175789473688</v>
      </c>
      <c r="J68" s="17">
        <f>0.0082*196/209*'salaires 25%'!J68*1.075</f>
        <v>63.546111866028717</v>
      </c>
    </row>
    <row r="69" spans="1:10">
      <c r="A69" s="5">
        <v>350</v>
      </c>
      <c r="B69" s="17">
        <f>0.0082*196/209*'salaires 25%'!B69*1.075</f>
        <v>53.237538755980864</v>
      </c>
      <c r="C69" s="17">
        <f>0.0082*196/209*'salaires 25%'!C69*1.075</f>
        <v>54.70074440191388</v>
      </c>
      <c r="D69" s="17">
        <f>0.0082*196/209*'salaires 25%'!D69*1.075</f>
        <v>56.163950047846896</v>
      </c>
      <c r="E69" s="17">
        <f>0.0082*196/209*'salaires 25%'!E69*1.075</f>
        <v>57.635422392344502</v>
      </c>
      <c r="F69" s="17">
        <f>0.0082*196/209*'salaires 25%'!F69*1.075</f>
        <v>59.586363253588523</v>
      </c>
      <c r="G69" s="17">
        <f>0.0082*196/209*'salaires 25%'!G69*1.075</f>
        <v>61.537304114832537</v>
      </c>
      <c r="H69" s="17">
        <f>0.0082*196/209*'salaires 25%'!H69*1.075</f>
        <v>63.496511674641155</v>
      </c>
      <c r="I69" s="17">
        <f>0.0082*196/209*'salaires 25%'!I69*1.075</f>
        <v>64.223981148325365</v>
      </c>
      <c r="J69" s="17">
        <f>0.0082*196/209*'salaires 25%'!J69*1.075</f>
        <v>64.959717320574171</v>
      </c>
    </row>
    <row r="70" spans="1:10">
      <c r="A70" s="5">
        <v>355</v>
      </c>
      <c r="B70" s="17">
        <f>0.0082*196/209*'salaires 25%'!B70*1.075</f>
        <v>54.461010143540676</v>
      </c>
      <c r="C70" s="17">
        <f>0.0082*196/209*'salaires 25%'!C70*1.075</f>
        <v>55.957282583732066</v>
      </c>
      <c r="D70" s="17">
        <f>0.0082*196/209*'salaires 25%'!D70*1.075</f>
        <v>57.45355502392345</v>
      </c>
      <c r="E70" s="17">
        <f>0.0082*196/209*'salaires 25%'!E70*1.075</f>
        <v>58.95809416267943</v>
      </c>
      <c r="F70" s="17">
        <f>0.0082*196/209*'salaires 25%'!F70*1.075</f>
        <v>60.950368516746416</v>
      </c>
      <c r="G70" s="17">
        <f>0.0082*196/209*'salaires 25%'!G70*1.075</f>
        <v>62.950909569377991</v>
      </c>
      <c r="H70" s="17">
        <f>0.0082*196/209*'salaires 25%'!H70*1.075</f>
        <v>64.951450622009574</v>
      </c>
      <c r="I70" s="17">
        <f>0.0082*196/209*'salaires 25%'!I70*1.075</f>
        <v>65.703720191387561</v>
      </c>
      <c r="J70" s="17">
        <f>0.0082*196/209*'salaires 25%'!J70*1.075</f>
        <v>66.447723062200964</v>
      </c>
    </row>
    <row r="71" spans="1:10">
      <c r="A71" s="5">
        <v>360</v>
      </c>
      <c r="B71" s="17">
        <f>0.0082*196/209*'salaires 25%'!B71*1.075</f>
        <v>55.717548325358862</v>
      </c>
      <c r="C71" s="17">
        <f>0.0082*196/209*'salaires 25%'!C71*1.075</f>
        <v>57.246887559808613</v>
      </c>
      <c r="D71" s="17">
        <f>0.0082*196/209*'salaires 25%'!D71*1.075</f>
        <v>58.784493492822968</v>
      </c>
      <c r="E71" s="17">
        <f>0.0082*196/209*'salaires 25%'!E71*1.075</f>
        <v>60.313832727272732</v>
      </c>
      <c r="F71" s="17">
        <f>0.0082*196/209*'salaires 25%'!F71*1.075</f>
        <v>62.36397397129187</v>
      </c>
      <c r="G71" s="17">
        <f>0.0082*196/209*'salaires 25%'!G71*1.075</f>
        <v>64.405848516746417</v>
      </c>
      <c r="H71" s="17">
        <f>0.0082*196/209*'salaires 25%'!H71*1.075</f>
        <v>66.447723062200964</v>
      </c>
      <c r="I71" s="17">
        <f>0.0082*196/209*'salaires 25%'!I71*1.075</f>
        <v>67.216526028708131</v>
      </c>
      <c r="J71" s="17">
        <f>0.0082*196/209*'salaires 25%'!J71*1.075</f>
        <v>67.985328995215312</v>
      </c>
    </row>
    <row r="72" spans="1:10">
      <c r="A72" s="5">
        <v>365</v>
      </c>
      <c r="B72" s="17">
        <f>0.0082*196/209*'salaires 25%'!B72*1.075</f>
        <v>56.998886602870819</v>
      </c>
      <c r="C72" s="17">
        <f>0.0082*196/209*'salaires 25%'!C72*1.075</f>
        <v>58.561292631578958</v>
      </c>
      <c r="D72" s="17">
        <f>0.0082*196/209*'salaires 25%'!D72*1.075</f>
        <v>60.13196535885168</v>
      </c>
      <c r="E72" s="17">
        <f>0.0082*196/209*'salaires 25%'!E72*1.075</f>
        <v>61.702638086124409</v>
      </c>
      <c r="F72" s="17">
        <f>0.0082*196/209*'salaires 25%'!F72*1.075</f>
        <v>63.794112822966511</v>
      </c>
      <c r="G72" s="17">
        <f>0.0082*196/209*'salaires 25%'!G72*1.075</f>
        <v>65.885587559808613</v>
      </c>
      <c r="H72" s="17">
        <f>0.0082*196/209*'salaires 25%'!H72*1.075</f>
        <v>67.977062296650729</v>
      </c>
      <c r="I72" s="17">
        <f>0.0082*196/209*'salaires 25%'!I72*1.075</f>
        <v>68.76239866028709</v>
      </c>
      <c r="J72" s="17">
        <f>0.0082*196/209*'salaires 25%'!J72*1.075</f>
        <v>69.547735023923451</v>
      </c>
    </row>
    <row r="73" spans="1:10">
      <c r="A73" s="5">
        <v>370</v>
      </c>
      <c r="B73" s="17">
        <f>0.0082*196/209*'salaires 25%'!B73*1.075</f>
        <v>58.30502497607656</v>
      </c>
      <c r="C73" s="17">
        <f>0.0082*196/209*'salaires 25%'!C73*1.075</f>
        <v>59.908764497607663</v>
      </c>
      <c r="D73" s="17">
        <f>0.0082*196/209*'salaires 25%'!D73*1.075</f>
        <v>61.51250401913876</v>
      </c>
      <c r="E73" s="17">
        <f>0.0082*196/209*'salaires 25%'!E73*1.075</f>
        <v>63.116243540669863</v>
      </c>
      <c r="F73" s="17">
        <f>0.0082*196/209*'salaires 25%'!F73*1.075</f>
        <v>65.257318468899527</v>
      </c>
      <c r="G73" s="17">
        <f>0.0082*196/209*'salaires 25%'!G73*1.075</f>
        <v>67.398393397129198</v>
      </c>
      <c r="H73" s="17">
        <f>0.0082*196/209*'salaires 25%'!H73*1.075</f>
        <v>69.539468325358854</v>
      </c>
      <c r="I73" s="17">
        <f>0.0082*196/209*'salaires 25%'!I73*1.075</f>
        <v>70.341338086124409</v>
      </c>
      <c r="J73" s="17">
        <f>0.0082*196/209*'salaires 25%'!J73*1.075</f>
        <v>71.14320784688995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J73"/>
  <sheetViews>
    <sheetView topLeftCell="A13" workbookViewId="0">
      <selection activeCell="I50" sqref="I50"/>
    </sheetView>
  </sheetViews>
  <sheetFormatPr baseColWidth="10" defaultRowHeight="12.3"/>
  <sheetData>
    <row r="2" spans="1:10" ht="15">
      <c r="A2" s="21"/>
      <c r="B2" s="22"/>
      <c r="C2" s="22"/>
      <c r="D2" s="24" t="s">
        <v>19</v>
      </c>
      <c r="E2" s="24"/>
      <c r="F2" s="24"/>
      <c r="G2" s="24"/>
      <c r="H2" s="24"/>
      <c r="I2" s="24"/>
      <c r="J2" s="22"/>
    </row>
    <row r="3" spans="1:10">
      <c r="B3" s="17"/>
      <c r="C3" s="17"/>
      <c r="D3" s="17"/>
      <c r="E3" s="17"/>
      <c r="F3" s="17"/>
      <c r="G3" s="17"/>
      <c r="H3" s="17"/>
      <c r="I3" s="17"/>
      <c r="J3" s="17"/>
    </row>
    <row r="4" spans="1:10">
      <c r="B4" s="17"/>
      <c r="C4" s="17"/>
      <c r="D4" s="17"/>
      <c r="E4" s="17"/>
      <c r="F4" s="17"/>
      <c r="G4" s="17"/>
      <c r="H4" s="17"/>
      <c r="I4" s="17"/>
      <c r="J4" s="17"/>
    </row>
    <row r="5" spans="1:10">
      <c r="B5" s="17"/>
      <c r="C5" s="17"/>
      <c r="D5" s="17"/>
      <c r="E5" s="17"/>
      <c r="F5" s="17"/>
      <c r="G5" s="17"/>
      <c r="H5" s="17"/>
      <c r="I5" s="17"/>
      <c r="J5" s="17"/>
    </row>
    <row r="6" spans="1:10">
      <c r="A6" s="19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</row>
    <row r="7" spans="1:10">
      <c r="A7" s="5">
        <v>30</v>
      </c>
      <c r="B7" s="17">
        <f>0.0082*179/209*'salaires 25%'!B7*1.075</f>
        <v>11.573673229665072</v>
      </c>
      <c r="C7" s="17">
        <f>0.0082*179/209*'salaires 25%'!C7*1.075</f>
        <v>11.890760167464116</v>
      </c>
      <c r="D7" s="17">
        <f>0.0082*179/209*'salaires 25%'!D7*1.075</f>
        <v>12.207847105263159</v>
      </c>
      <c r="E7" s="17">
        <f>0.0082*179/209*'salaires 25%'!E7*1.075</f>
        <v>12.524934043062201</v>
      </c>
      <c r="F7" s="17">
        <f>0.0082*179/209*'salaires 25%'!F7*1.075</f>
        <v>12.955266315789473</v>
      </c>
      <c r="G7" s="17">
        <f>0.0082*179/209*'salaires 25%'!G7*1.075</f>
        <v>13.378048899521531</v>
      </c>
      <c r="H7" s="17">
        <f>0.0082*179/209*'salaires 25%'!H7*1.075</f>
        <v>13.800831483253589</v>
      </c>
      <c r="I7" s="17">
        <f>0.0082*179/209*'salaires 25%'!I7*1.075</f>
        <v>13.959374952153112</v>
      </c>
      <c r="J7" s="17">
        <f>0.0082*179/209*'salaires 25%'!J7*1.075</f>
        <v>14.117918421052632</v>
      </c>
    </row>
    <row r="8" spans="1:10">
      <c r="A8" s="5">
        <v>35</v>
      </c>
      <c r="B8" s="17">
        <f>0.0082*179/209*'salaires 25%'!B8*1.075</f>
        <v>11.792614210526317</v>
      </c>
      <c r="C8" s="17">
        <f>0.0082*179/209*'salaires 25%'!C8*1.075</f>
        <v>12.117250837320576</v>
      </c>
      <c r="D8" s="17">
        <f>0.0082*179/209*'salaires 25%'!D8*1.075</f>
        <v>12.441887464114833</v>
      </c>
      <c r="E8" s="17">
        <f>0.0082*179/209*'salaires 25%'!E8*1.075</f>
        <v>12.766524090909092</v>
      </c>
      <c r="F8" s="17">
        <f>0.0082*179/209*'salaires 25%'!F8*1.075</f>
        <v>13.20440605263158</v>
      </c>
      <c r="G8" s="17">
        <f>0.0082*179/209*'salaires 25%'!G8*1.075</f>
        <v>13.634738325358853</v>
      </c>
      <c r="H8" s="17">
        <f>0.0082*179/209*'salaires 25%'!H8*1.075</f>
        <v>14.065070598086125</v>
      </c>
      <c r="I8" s="17">
        <f>0.0082*179/209*'salaires 25%'!I8*1.075</f>
        <v>14.231163755980861</v>
      </c>
      <c r="J8" s="17">
        <f>0.0082*179/209*'salaires 25%'!J8*1.075</f>
        <v>14.389707224880384</v>
      </c>
    </row>
    <row r="9" spans="1:10">
      <c r="A9" s="5">
        <v>40</v>
      </c>
      <c r="B9" s="17">
        <f>0.0082*179/209*'salaires 25%'!B9*1.075</f>
        <v>12.026654569377991</v>
      </c>
      <c r="C9" s="17">
        <f>0.0082*179/209*'salaires 25%'!C9*1.075</f>
        <v>12.358840885167465</v>
      </c>
      <c r="D9" s="17">
        <f>0.0082*179/209*'salaires 25%'!D9*1.075</f>
        <v>12.691027200956938</v>
      </c>
      <c r="E9" s="17">
        <f>0.0082*179/209*'salaires 25%'!E9*1.075</f>
        <v>13.023213516746411</v>
      </c>
      <c r="F9" s="17">
        <f>0.0082*179/209*'salaires 25%'!F9*1.075</f>
        <v>13.4610954784689</v>
      </c>
      <c r="G9" s="17">
        <f>0.0082*179/209*'salaires 25%'!G9*1.075</f>
        <v>13.906527129186603</v>
      </c>
      <c r="H9" s="17">
        <f>0.0082*179/209*'salaires 25%'!H9*1.075</f>
        <v>14.344409090909092</v>
      </c>
      <c r="I9" s="17">
        <f>0.0082*179/209*'salaires 25%'!I9*1.075</f>
        <v>14.510502248803828</v>
      </c>
      <c r="J9" s="17">
        <f>0.0082*179/209*'salaires 25%'!J9*1.075</f>
        <v>14.676595406698565</v>
      </c>
    </row>
    <row r="10" spans="1:10">
      <c r="A10" s="5">
        <v>45</v>
      </c>
      <c r="B10" s="17">
        <f>0.0082*179/209*'salaires 25%'!B10*1.075</f>
        <v>12.268244617224882</v>
      </c>
      <c r="C10" s="17">
        <f>0.0082*179/209*'salaires 25%'!C10*1.075</f>
        <v>12.600430933014353</v>
      </c>
      <c r="D10" s="17">
        <f>0.0082*179/209*'salaires 25%'!D10*1.075</f>
        <v>12.940166937799043</v>
      </c>
      <c r="E10" s="17">
        <f>0.0082*179/209*'salaires 25%'!E10*1.075</f>
        <v>13.279902942583734</v>
      </c>
      <c r="F10" s="17">
        <f>0.0082*179/209*'salaires 25%'!F10*1.075</f>
        <v>13.725334593301437</v>
      </c>
      <c r="G10" s="17">
        <f>0.0082*179/209*'salaires 25%'!G10*1.075</f>
        <v>14.178315933014355</v>
      </c>
      <c r="H10" s="17">
        <f>0.0082*179/209*'salaires 25%'!H10*1.075</f>
        <v>14.631297272727274</v>
      </c>
      <c r="I10" s="17">
        <f>0.0082*179/209*'salaires 25%'!I10*1.075</f>
        <v>14.797390430622009</v>
      </c>
      <c r="J10" s="17">
        <f>0.0082*179/209*'salaires 25%'!J10*1.075</f>
        <v>14.963483588516748</v>
      </c>
    </row>
    <row r="11" spans="1:10">
      <c r="A11" s="5">
        <v>50</v>
      </c>
      <c r="B11" s="17">
        <f>0.0082*179/209*'salaires 25%'!B11*1.075</f>
        <v>12.50983466507177</v>
      </c>
      <c r="C11" s="17">
        <f>0.0082*179/209*'salaires 25%'!C11*1.075</f>
        <v>12.84957066985646</v>
      </c>
      <c r="D11" s="17">
        <f>0.0082*179/209*'salaires 25%'!D11*1.075</f>
        <v>13.196856363636364</v>
      </c>
      <c r="E11" s="17">
        <f>0.0082*179/209*'salaires 25%'!E11*1.075</f>
        <v>13.54414205741627</v>
      </c>
      <c r="F11" s="17">
        <f>0.0082*179/209*'salaires 25%'!F11*1.075</f>
        <v>13.997123397129187</v>
      </c>
      <c r="G11" s="17">
        <f>0.0082*179/209*'salaires 25%'!G11*1.075</f>
        <v>14.457654425837323</v>
      </c>
      <c r="H11" s="17">
        <f>0.0082*179/209*'salaires 25%'!H11*1.075</f>
        <v>14.918185454545455</v>
      </c>
      <c r="I11" s="17">
        <f>0.0082*179/209*'salaires 25%'!I11*1.075</f>
        <v>15.091828301435406</v>
      </c>
      <c r="J11" s="17">
        <f>0.0082*179/209*'salaires 25%'!J11*1.075</f>
        <v>15.265471148325361</v>
      </c>
    </row>
    <row r="12" spans="1:10">
      <c r="A12" s="5">
        <v>55</v>
      </c>
      <c r="B12" s="17">
        <f>0.0082*179/209*'salaires 25%'!B12*1.075</f>
        <v>12.743875023923447</v>
      </c>
      <c r="C12" s="17">
        <f>0.0082*179/209*'salaires 25%'!C12*1.075</f>
        <v>13.098710406698565</v>
      </c>
      <c r="D12" s="17">
        <f>0.0082*179/209*'salaires 25%'!D12*1.075</f>
        <v>13.445996100478469</v>
      </c>
      <c r="E12" s="17">
        <f>0.0082*179/209*'salaires 25%'!E12*1.075</f>
        <v>13.800831483253589</v>
      </c>
      <c r="F12" s="17">
        <f>0.0082*179/209*'salaires 25%'!F12*1.075</f>
        <v>14.268912200956938</v>
      </c>
      <c r="G12" s="17">
        <f>0.0082*179/209*'salaires 25%'!G12*1.075</f>
        <v>14.736992918660286</v>
      </c>
      <c r="H12" s="17">
        <f>0.0082*179/209*'salaires 25%'!H12*1.075</f>
        <v>15.205073636363638</v>
      </c>
      <c r="I12" s="17">
        <f>0.0082*179/209*'salaires 25%'!I12*1.075</f>
        <v>15.378716483253589</v>
      </c>
      <c r="J12" s="17">
        <f>0.0082*179/209*'salaires 25%'!J12*1.075</f>
        <v>15.552359330143542</v>
      </c>
    </row>
    <row r="13" spans="1:10">
      <c r="A13" s="5">
        <v>60</v>
      </c>
      <c r="B13" s="17">
        <f>0.0082*179/209*'salaires 25%'!B13*1.075</f>
        <v>12.993014760765551</v>
      </c>
      <c r="C13" s="17">
        <f>0.0082*179/209*'salaires 25%'!C13*1.075</f>
        <v>13.355399832535886</v>
      </c>
      <c r="D13" s="17">
        <f>0.0082*179/209*'salaires 25%'!D13*1.075</f>
        <v>13.710235215311005</v>
      </c>
      <c r="E13" s="17">
        <f>0.0082*179/209*'salaires 25%'!E13*1.075</f>
        <v>14.065070598086125</v>
      </c>
      <c r="F13" s="17">
        <f>0.0082*179/209*'salaires 25%'!F13*1.075</f>
        <v>14.548250693779906</v>
      </c>
      <c r="G13" s="17">
        <f>0.0082*179/209*'salaires 25%'!G13*1.075</f>
        <v>15.023881100478469</v>
      </c>
      <c r="H13" s="17">
        <f>0.0082*179/209*'salaires 25%'!H13*1.075</f>
        <v>15.499511507177035</v>
      </c>
      <c r="I13" s="17">
        <f>0.0082*179/209*'salaires 25%'!I13*1.075</f>
        <v>15.680704043062203</v>
      </c>
      <c r="J13" s="17">
        <f>0.0082*179/209*'salaires 25%'!J13*1.075</f>
        <v>15.854346889952154</v>
      </c>
    </row>
    <row r="14" spans="1:10">
      <c r="A14" s="5">
        <v>65</v>
      </c>
      <c r="B14" s="17">
        <f>0.0082*179/209*'salaires 25%'!B14*1.075</f>
        <v>13.257253875598087</v>
      </c>
      <c r="C14" s="17">
        <f>0.0082*179/209*'salaires 25%'!C14*1.075</f>
        <v>13.627188636363638</v>
      </c>
      <c r="D14" s="17">
        <f>0.0082*179/209*'salaires 25%'!D14*1.075</f>
        <v>13.989573708133973</v>
      </c>
      <c r="E14" s="17">
        <f>0.0082*179/209*'salaires 25%'!E14*1.075</f>
        <v>14.351958779904306</v>
      </c>
      <c r="F14" s="17">
        <f>0.0082*179/209*'salaires 25%'!F14*1.075</f>
        <v>14.842688564593303</v>
      </c>
      <c r="G14" s="17">
        <f>0.0082*179/209*'salaires 25%'!G14*1.075</f>
        <v>15.325868660287084</v>
      </c>
      <c r="H14" s="17">
        <f>0.0082*179/209*'salaires 25%'!H14*1.075</f>
        <v>15.816598444976078</v>
      </c>
      <c r="I14" s="17">
        <f>0.0082*179/209*'salaires 25%'!I14*1.075</f>
        <v>15.997790980861245</v>
      </c>
      <c r="J14" s="17">
        <f>0.0082*179/209*'salaires 25%'!J14*1.075</f>
        <v>16.178983516746413</v>
      </c>
    </row>
    <row r="15" spans="1:10">
      <c r="A15" s="5">
        <v>70</v>
      </c>
      <c r="B15" s="17">
        <f>0.0082*179/209*'salaires 25%'!B15*1.075</f>
        <v>13.536592368421054</v>
      </c>
      <c r="C15" s="17">
        <f>0.0082*179/209*'salaires 25%'!C15*1.075</f>
        <v>13.914076818181819</v>
      </c>
      <c r="D15" s="17">
        <f>0.0082*179/209*'salaires 25%'!D15*1.075</f>
        <v>14.28401157894737</v>
      </c>
      <c r="E15" s="17">
        <f>0.0082*179/209*'salaires 25%'!E15*1.075</f>
        <v>14.653946339712919</v>
      </c>
      <c r="F15" s="17">
        <f>0.0082*179/209*'salaires 25%'!F15*1.075</f>
        <v>15.152225813397129</v>
      </c>
      <c r="G15" s="17">
        <f>0.0082*179/209*'salaires 25%'!G15*1.075</f>
        <v>15.650505287081341</v>
      </c>
      <c r="H15" s="17">
        <f>0.0082*179/209*'salaires 25%'!H15*1.075</f>
        <v>16.148784760765551</v>
      </c>
      <c r="I15" s="17">
        <f>0.0082*179/209*'salaires 25%'!I15*1.075</f>
        <v>16.329977296650718</v>
      </c>
      <c r="J15" s="17">
        <f>0.0082*179/209*'salaires 25%'!J15*1.075</f>
        <v>16.5187195215311</v>
      </c>
    </row>
    <row r="16" spans="1:10">
      <c r="A16" s="5">
        <v>75</v>
      </c>
      <c r="B16" s="17">
        <f>0.0082*179/209*'salaires 25%'!B16*1.075</f>
        <v>13.793281794258373</v>
      </c>
      <c r="C16" s="17">
        <f>0.0082*179/209*'salaires 25%'!C16*1.075</f>
        <v>14.170766244019141</v>
      </c>
      <c r="D16" s="17">
        <f>0.0082*179/209*'salaires 25%'!D16*1.075</f>
        <v>14.548250693779906</v>
      </c>
      <c r="E16" s="17">
        <f>0.0082*179/209*'salaires 25%'!E16*1.075</f>
        <v>14.933284832535886</v>
      </c>
      <c r="F16" s="17">
        <f>0.0082*179/209*'salaires 25%'!F16*1.075</f>
        <v>15.439113995215312</v>
      </c>
      <c r="G16" s="17">
        <f>0.0082*179/209*'salaires 25%'!G16*1.075</f>
        <v>15.944943157894738</v>
      </c>
      <c r="H16" s="17">
        <f>0.0082*179/209*'salaires 25%'!H16*1.075</f>
        <v>16.450772320574163</v>
      </c>
      <c r="I16" s="17">
        <f>0.0082*179/209*'salaires 25%'!I16*1.075</f>
        <v>16.639514545454546</v>
      </c>
      <c r="J16" s="17">
        <f>0.0082*179/209*'salaires 25%'!J16*1.075</f>
        <v>16.828256770334928</v>
      </c>
    </row>
    <row r="17" spans="1:10">
      <c r="A17" s="5">
        <v>80</v>
      </c>
      <c r="B17" s="17">
        <f>0.0082*179/209*'salaires 25%'!B17*1.075</f>
        <v>14.04242153110048</v>
      </c>
      <c r="C17" s="17">
        <f>0.0082*179/209*'salaires 25%'!C17*1.075</f>
        <v>14.42745566985646</v>
      </c>
      <c r="D17" s="17">
        <f>0.0082*179/209*'salaires 25%'!D17*1.075</f>
        <v>14.81248980861244</v>
      </c>
      <c r="E17" s="17">
        <f>0.0082*179/209*'salaires 25%'!E17*1.075</f>
        <v>15.197523947368422</v>
      </c>
      <c r="F17" s="17">
        <f>0.0082*179/209*'salaires 25%'!F17*1.075</f>
        <v>15.710902799043064</v>
      </c>
      <c r="G17" s="17">
        <f>0.0082*179/209*'salaires 25%'!G17*1.075</f>
        <v>16.231831339712919</v>
      </c>
      <c r="H17" s="17">
        <f>0.0082*179/209*'salaires 25%'!H17*1.075</f>
        <v>16.74521019138756</v>
      </c>
      <c r="I17" s="17">
        <f>0.0082*179/209*'salaires 25%'!I17*1.075</f>
        <v>16.933952416267942</v>
      </c>
      <c r="J17" s="17">
        <f>0.0082*179/209*'salaires 25%'!J17*1.075</f>
        <v>17.13024433014354</v>
      </c>
    </row>
    <row r="18" spans="1:10">
      <c r="A18" s="5">
        <v>85</v>
      </c>
      <c r="B18" s="17">
        <f>0.0082*179/209*'salaires 25%'!B18*1.075</f>
        <v>14.359508468899522</v>
      </c>
      <c r="C18" s="17">
        <f>0.0082*179/209*'salaires 25%'!C18*1.075</f>
        <v>14.752092296650719</v>
      </c>
      <c r="D18" s="17">
        <f>0.0082*179/209*'salaires 25%'!D18*1.075</f>
        <v>15.152225813397129</v>
      </c>
      <c r="E18" s="17">
        <f>0.0082*179/209*'salaires 25%'!E18*1.075</f>
        <v>15.544809641148326</v>
      </c>
      <c r="F18" s="17">
        <f>0.0082*179/209*'salaires 25%'!F18*1.075</f>
        <v>16.073287870813399</v>
      </c>
      <c r="G18" s="17">
        <f>0.0082*179/209*'salaires 25%'!G18*1.075</f>
        <v>16.601766100478471</v>
      </c>
      <c r="H18" s="17">
        <f>0.0082*179/209*'salaires 25%'!H18*1.075</f>
        <v>17.13024433014354</v>
      </c>
      <c r="I18" s="17">
        <f>0.0082*179/209*'salaires 25%'!I18*1.075</f>
        <v>17.326536244019142</v>
      </c>
      <c r="J18" s="17">
        <f>0.0082*179/209*'salaires 25%'!J18*1.075</f>
        <v>17.522828157894736</v>
      </c>
    </row>
    <row r="19" spans="1:10">
      <c r="A19" s="5">
        <v>90</v>
      </c>
      <c r="B19" s="17">
        <f>0.0082*179/209*'salaires 25%'!B19*1.075</f>
        <v>14.691694784688996</v>
      </c>
      <c r="C19" s="17">
        <f>0.0082*179/209*'salaires 25%'!C19*1.075</f>
        <v>15.091828301435406</v>
      </c>
      <c r="D19" s="17">
        <f>0.0082*179/209*'salaires 25%'!D19*1.075</f>
        <v>15.499511507177035</v>
      </c>
      <c r="E19" s="17">
        <f>0.0082*179/209*'salaires 25%'!E19*1.075</f>
        <v>15.907194712918661</v>
      </c>
      <c r="F19" s="17">
        <f>0.0082*179/209*'salaires 25%'!F19*1.075</f>
        <v>16.443222631578948</v>
      </c>
      <c r="G19" s="17">
        <f>0.0082*179/209*'salaires 25%'!G19*1.075</f>
        <v>16.979250550239236</v>
      </c>
      <c r="H19" s="17">
        <f>0.0082*179/209*'salaires 25%'!H19*1.075</f>
        <v>17.522828157894736</v>
      </c>
      <c r="I19" s="17">
        <f>0.0082*179/209*'salaires 25%'!I19*1.075</f>
        <v>17.726669760765549</v>
      </c>
      <c r="J19" s="17">
        <f>0.0082*179/209*'salaires 25%'!J19*1.075</f>
        <v>17.922961674641151</v>
      </c>
    </row>
    <row r="20" spans="1:10">
      <c r="A20" s="5">
        <v>95</v>
      </c>
      <c r="B20" s="17">
        <f>0.0082*179/209*'salaires 25%'!B20*1.075</f>
        <v>15.008781722488038</v>
      </c>
      <c r="C20" s="17">
        <f>0.0082*179/209*'salaires 25%'!C20*1.075</f>
        <v>15.424014617224881</v>
      </c>
      <c r="D20" s="17">
        <f>0.0082*179/209*'salaires 25%'!D20*1.075</f>
        <v>15.839247511961723</v>
      </c>
      <c r="E20" s="17">
        <f>0.0082*179/209*'salaires 25%'!E20*1.075</f>
        <v>16.254480406698566</v>
      </c>
      <c r="F20" s="17">
        <f>0.0082*179/209*'salaires 25%'!F20*1.075</f>
        <v>16.805607703349285</v>
      </c>
      <c r="G20" s="17">
        <f>0.0082*179/209*'salaires 25%'!G20*1.075</f>
        <v>17.356735</v>
      </c>
      <c r="H20" s="17">
        <f>0.0082*179/209*'salaires 25%'!H20*1.075</f>
        <v>17.900312607655504</v>
      </c>
      <c r="I20" s="17">
        <f>0.0082*179/209*'salaires 25%'!I20*1.075</f>
        <v>18.11170389952153</v>
      </c>
      <c r="J20" s="17">
        <f>0.0082*179/209*'salaires 25%'!J20*1.075</f>
        <v>18.315545502392343</v>
      </c>
    </row>
    <row r="21" spans="1:10">
      <c r="A21" s="5">
        <v>100</v>
      </c>
      <c r="B21" s="17">
        <f>0.0082*179/209*'salaires 25%'!B21*1.075</f>
        <v>15.348517727272728</v>
      </c>
      <c r="C21" s="17">
        <f>0.0082*179/209*'salaires 25%'!C21*1.075</f>
        <v>15.771300311004786</v>
      </c>
      <c r="D21" s="17">
        <f>0.0082*179/209*'salaires 25%'!D21*1.075</f>
        <v>16.194082894736841</v>
      </c>
      <c r="E21" s="17">
        <f>0.0082*179/209*'salaires 25%'!E21*1.075</f>
        <v>16.616865478468899</v>
      </c>
      <c r="F21" s="17">
        <f>0.0082*179/209*'salaires 25%'!F21*1.075</f>
        <v>17.175542464114834</v>
      </c>
      <c r="G21" s="17">
        <f>0.0082*179/209*'salaires 25%'!G21*1.075</f>
        <v>17.741769138755981</v>
      </c>
      <c r="H21" s="17">
        <f>0.0082*179/209*'salaires 25%'!H21*1.075</f>
        <v>18.307995813397131</v>
      </c>
      <c r="I21" s="17">
        <f>0.0082*179/209*'salaires 25%'!I21*1.075</f>
        <v>18.519387105263156</v>
      </c>
      <c r="J21" s="17">
        <f>0.0082*179/209*'salaires 25%'!J21*1.075</f>
        <v>18.730778397129189</v>
      </c>
    </row>
    <row r="22" spans="1:10">
      <c r="A22" s="5">
        <v>105</v>
      </c>
      <c r="B22" s="17">
        <f>0.0082*179/209*'salaires 25%'!B22*1.075</f>
        <v>15.703353110047848</v>
      </c>
      <c r="C22" s="17">
        <f>0.0082*179/209*'salaires 25%'!C22*1.075</f>
        <v>16.13368538277512</v>
      </c>
      <c r="D22" s="17">
        <f>0.0082*179/209*'salaires 25%'!D22*1.075</f>
        <v>16.571567344497609</v>
      </c>
      <c r="E22" s="17">
        <f>0.0082*179/209*'salaires 25%'!E22*1.075</f>
        <v>17.001899617224883</v>
      </c>
      <c r="F22" s="17">
        <f>0.0082*179/209*'salaires 25%'!F22*1.075</f>
        <v>17.575675980861245</v>
      </c>
      <c r="G22" s="17">
        <f>0.0082*179/209*'salaires 25%'!G22*1.075</f>
        <v>18.157002033492827</v>
      </c>
      <c r="H22" s="17">
        <f>0.0082*179/209*'salaires 25%'!H22*1.075</f>
        <v>18.730778397129189</v>
      </c>
      <c r="I22" s="17">
        <f>0.0082*179/209*'salaires 25%'!I22*1.075</f>
        <v>18.949719377990434</v>
      </c>
      <c r="J22" s="17">
        <f>0.0082*179/209*'salaires 25%'!J22*1.075</f>
        <v>19.161110669856459</v>
      </c>
    </row>
    <row r="23" spans="1:10">
      <c r="A23" s="5">
        <v>110</v>
      </c>
      <c r="B23" s="17">
        <f>0.0082*179/209*'salaires 25%'!B23*1.075</f>
        <v>16.073287870813399</v>
      </c>
      <c r="C23" s="17">
        <f>0.0082*179/209*'salaires 25%'!C23*1.075</f>
        <v>16.511169832535888</v>
      </c>
      <c r="D23" s="17">
        <f>0.0082*179/209*'salaires 25%'!D23*1.075</f>
        <v>16.956601483253589</v>
      </c>
      <c r="E23" s="17">
        <f>0.0082*179/209*'salaires 25%'!E23*1.075</f>
        <v>17.40203313397129</v>
      </c>
      <c r="F23" s="17">
        <f>0.0082*179/209*'salaires 25%'!F23*1.075</f>
        <v>17.990908875598084</v>
      </c>
      <c r="G23" s="17">
        <f>0.0082*179/209*'salaires 25%'!G23*1.075</f>
        <v>18.579784617224881</v>
      </c>
      <c r="H23" s="17">
        <f>0.0082*179/209*'salaires 25%'!H23*1.075</f>
        <v>19.168660358851678</v>
      </c>
      <c r="I23" s="17">
        <f>0.0082*179/209*'salaires 25%'!I23*1.075</f>
        <v>19.387601339712919</v>
      </c>
      <c r="J23" s="17">
        <f>0.0082*179/209*'salaires 25%'!J23*1.075</f>
        <v>19.614092009569379</v>
      </c>
    </row>
    <row r="24" spans="1:10">
      <c r="A24" s="5">
        <v>115</v>
      </c>
      <c r="B24" s="17">
        <f>0.0082*179/209*'salaires 25%'!B24*1.075</f>
        <v>16.47342138755981</v>
      </c>
      <c r="C24" s="17">
        <f>0.0082*179/209*'salaires 25%'!C24*1.075</f>
        <v>16.92640272727273</v>
      </c>
      <c r="D24" s="17">
        <f>0.0082*179/209*'salaires 25%'!D24*1.075</f>
        <v>17.379384066985647</v>
      </c>
      <c r="E24" s="17">
        <f>0.0082*179/209*'salaires 25%'!E24*1.075</f>
        <v>17.832365406698568</v>
      </c>
      <c r="F24" s="17">
        <f>0.0082*179/209*'salaires 25%'!F24*1.075</f>
        <v>18.436340526315789</v>
      </c>
      <c r="G24" s="17">
        <f>0.0082*179/209*'salaires 25%'!G24*1.075</f>
        <v>19.040315645933013</v>
      </c>
      <c r="H24" s="17">
        <f>0.0082*179/209*'salaires 25%'!H24*1.075</f>
        <v>19.644290765550242</v>
      </c>
      <c r="I24" s="17">
        <f>0.0082*179/209*'salaires 25%'!I24*1.075</f>
        <v>19.870781435406698</v>
      </c>
      <c r="J24" s="17">
        <f>0.0082*179/209*'salaires 25%'!J24*1.075</f>
        <v>20.097272105263158</v>
      </c>
    </row>
    <row r="25" spans="1:10">
      <c r="A25" s="5">
        <v>120</v>
      </c>
      <c r="B25" s="17">
        <f>0.0082*179/209*'salaires 25%'!B25*1.075</f>
        <v>16.92640272727273</v>
      </c>
      <c r="C25" s="17">
        <f>0.0082*179/209*'salaires 25%'!C25*1.075</f>
        <v>17.394483444976078</v>
      </c>
      <c r="D25" s="17">
        <f>0.0082*179/209*'salaires 25%'!D25*1.075</f>
        <v>17.855014473684214</v>
      </c>
      <c r="E25" s="17">
        <f>0.0082*179/209*'salaires 25%'!E25*1.075</f>
        <v>18.323095191387562</v>
      </c>
      <c r="F25" s="17">
        <f>0.0082*179/209*'salaires 25%'!F25*1.075</f>
        <v>18.942169688995214</v>
      </c>
      <c r="G25" s="17">
        <f>0.0082*179/209*'salaires 25%'!G25*1.075</f>
        <v>19.56124418660287</v>
      </c>
      <c r="H25" s="17">
        <f>0.0082*179/209*'salaires 25%'!H25*1.075</f>
        <v>20.187868373205742</v>
      </c>
      <c r="I25" s="17">
        <f>0.0082*179/209*'salaires 25%'!I25*1.075</f>
        <v>20.421908732057414</v>
      </c>
      <c r="J25" s="17">
        <f>0.0082*179/209*'salaires 25%'!J25*1.075</f>
        <v>20.648399401913878</v>
      </c>
    </row>
    <row r="26" spans="1:10">
      <c r="A26" s="5">
        <v>125</v>
      </c>
      <c r="B26" s="17">
        <f>0.0082*179/209*'salaires 25%'!B26*1.075</f>
        <v>17.349185311004788</v>
      </c>
      <c r="C26" s="17">
        <f>0.0082*179/209*'salaires 25%'!C26*1.075</f>
        <v>17.824815717703348</v>
      </c>
      <c r="D26" s="17">
        <f>0.0082*179/209*'salaires 25%'!D26*1.075</f>
        <v>18.300446124401915</v>
      </c>
      <c r="E26" s="17">
        <f>0.0082*179/209*'salaires 25%'!E26*1.075</f>
        <v>18.783626220095698</v>
      </c>
      <c r="F26" s="17">
        <f>0.0082*179/209*'salaires 25%'!F26*1.075</f>
        <v>19.417800095693782</v>
      </c>
      <c r="G26" s="17">
        <f>0.0082*179/209*'salaires 25%'!G26*1.075</f>
        <v>20.051973971291865</v>
      </c>
      <c r="H26" s="17">
        <f>0.0082*179/209*'salaires 25%'!H26*1.075</f>
        <v>20.693697535885168</v>
      </c>
      <c r="I26" s="17">
        <f>0.0082*179/209*'salaires 25%'!I26*1.075</f>
        <v>20.927737894736843</v>
      </c>
      <c r="J26" s="17">
        <f>0.0082*179/209*'salaires 25%'!J26*1.075</f>
        <v>21.169327942583731</v>
      </c>
    </row>
    <row r="27" spans="1:10">
      <c r="A27" s="5">
        <v>130</v>
      </c>
      <c r="B27" s="17">
        <f>0.0082*179/209*'salaires 25%'!B27*1.075</f>
        <v>17.771967894736843</v>
      </c>
      <c r="C27" s="17">
        <f>0.0082*179/209*'salaires 25%'!C27*1.075</f>
        <v>18.262697679425838</v>
      </c>
      <c r="D27" s="17">
        <f>0.0082*179/209*'salaires 25%'!D27*1.075</f>
        <v>18.753427464114832</v>
      </c>
      <c r="E27" s="17">
        <f>0.0082*179/209*'salaires 25%'!E27*1.075</f>
        <v>19.244157248803827</v>
      </c>
      <c r="F27" s="17">
        <f>0.0082*179/209*'salaires 25%'!F27*1.075</f>
        <v>19.893430502392345</v>
      </c>
      <c r="G27" s="17">
        <f>0.0082*179/209*'salaires 25%'!G27*1.075</f>
        <v>20.54270375598086</v>
      </c>
      <c r="H27" s="17">
        <f>0.0082*179/209*'salaires 25%'!H27*1.075</f>
        <v>21.199526698564593</v>
      </c>
      <c r="I27" s="17">
        <f>0.0082*179/209*'salaires 25%'!I27*1.075</f>
        <v>21.441116746411485</v>
      </c>
      <c r="J27" s="17">
        <f>0.0082*179/209*'salaires 25%'!J27*1.075</f>
        <v>21.682706794258376</v>
      </c>
    </row>
    <row r="28" spans="1:10">
      <c r="A28" s="5">
        <v>135</v>
      </c>
      <c r="B28" s="17">
        <f>0.0082*179/209*'salaires 25%'!B28*1.075</f>
        <v>18.209849856459332</v>
      </c>
      <c r="C28" s="17">
        <f>0.0082*179/209*'salaires 25%'!C28*1.075</f>
        <v>18.715679019138758</v>
      </c>
      <c r="D28" s="17">
        <f>0.0082*179/209*'salaires 25%'!D28*1.075</f>
        <v>19.213958492822968</v>
      </c>
      <c r="E28" s="17">
        <f>0.0082*179/209*'salaires 25%'!E28*1.075</f>
        <v>19.719787655502394</v>
      </c>
      <c r="F28" s="17">
        <f>0.0082*179/209*'salaires 25%'!F28*1.075</f>
        <v>20.384160287081343</v>
      </c>
      <c r="G28" s="17">
        <f>0.0082*179/209*'salaires 25%'!G28*1.075</f>
        <v>21.056082607655505</v>
      </c>
      <c r="H28" s="17">
        <f>0.0082*179/209*'salaires 25%'!H28*1.075</f>
        <v>21.720455239234454</v>
      </c>
      <c r="I28" s="17">
        <f>0.0082*179/209*'salaires 25%'!I28*1.075</f>
        <v>21.969594976076557</v>
      </c>
      <c r="J28" s="17">
        <f>0.0082*179/209*'salaires 25%'!J28*1.075</f>
        <v>22.22628440191388</v>
      </c>
    </row>
    <row r="29" spans="1:10">
      <c r="A29" s="5">
        <v>140</v>
      </c>
      <c r="B29" s="17">
        <f>0.0082*179/209*'salaires 25%'!B29*1.075</f>
        <v>18.662831196172252</v>
      </c>
      <c r="C29" s="17">
        <f>0.0082*179/209*'salaires 25%'!C29*1.075</f>
        <v>19.17621004784689</v>
      </c>
      <c r="D29" s="17">
        <f>0.0082*179/209*'salaires 25%'!D29*1.075</f>
        <v>19.689588899521532</v>
      </c>
      <c r="E29" s="17">
        <f>0.0082*179/209*'salaires 25%'!E29*1.075</f>
        <v>20.202967751196176</v>
      </c>
      <c r="F29" s="17">
        <f>0.0082*179/209*'salaires 25%'!F29*1.075</f>
        <v>20.889989449760769</v>
      </c>
      <c r="G29" s="17">
        <f>0.0082*179/209*'salaires 25%'!G29*1.075</f>
        <v>21.569461459330146</v>
      </c>
      <c r="H29" s="17">
        <f>0.0082*179/209*'salaires 25%'!H29*1.075</f>
        <v>22.256483157894738</v>
      </c>
      <c r="I29" s="17">
        <f>0.0082*179/209*'salaires 25%'!I29*1.075</f>
        <v>22.513172583732061</v>
      </c>
      <c r="J29" s="17">
        <f>0.0082*179/209*'salaires 25%'!J29*1.075</f>
        <v>22.769862009569376</v>
      </c>
    </row>
    <row r="30" spans="1:10">
      <c r="A30" s="5">
        <v>145</v>
      </c>
      <c r="B30" s="17">
        <f>0.0082*179/209*'salaires 25%'!B30*1.075</f>
        <v>19.1309119138756</v>
      </c>
      <c r="C30" s="17">
        <f>0.0082*179/209*'salaires 25%'!C30*1.075</f>
        <v>19.651840454545454</v>
      </c>
      <c r="D30" s="17">
        <f>0.0082*179/209*'salaires 25%'!D30*1.075</f>
        <v>20.18031868421053</v>
      </c>
      <c r="E30" s="17">
        <f>0.0082*179/209*'salaires 25%'!E30*1.075</f>
        <v>20.708796913875602</v>
      </c>
      <c r="F30" s="17">
        <f>0.0082*179/209*'salaires 25%'!F30*1.075</f>
        <v>21.410917990430622</v>
      </c>
      <c r="G30" s="17">
        <f>0.0082*179/209*'salaires 25%'!G30*1.075</f>
        <v>22.113039066985646</v>
      </c>
      <c r="H30" s="17">
        <f>0.0082*179/209*'salaires 25%'!H30*1.075</f>
        <v>22.815160143540673</v>
      </c>
      <c r="I30" s="17">
        <f>0.0082*179/209*'salaires 25%'!I30*1.075</f>
        <v>23.079399258373208</v>
      </c>
      <c r="J30" s="17">
        <f>0.0082*179/209*'salaires 25%'!J30*1.075</f>
        <v>23.336088684210527</v>
      </c>
    </row>
    <row r="31" spans="1:10">
      <c r="A31" s="5">
        <v>150</v>
      </c>
      <c r="B31" s="17">
        <f>0.0082*179/209*'salaires 25%'!B31*1.075</f>
        <v>19.598992631578948</v>
      </c>
      <c r="C31" s="17">
        <f>0.0082*179/209*'salaires 25%'!C31*1.075</f>
        <v>20.135020550239233</v>
      </c>
      <c r="D31" s="17">
        <f>0.0082*179/209*'salaires 25%'!D31*1.075</f>
        <v>20.678598157894736</v>
      </c>
      <c r="E31" s="17">
        <f>0.0082*179/209*'salaires 25%'!E31*1.075</f>
        <v>21.214626076555028</v>
      </c>
      <c r="F31" s="17">
        <f>0.0082*179/209*'salaires 25%'!F31*1.075</f>
        <v>21.939396220095695</v>
      </c>
      <c r="G31" s="17">
        <f>0.0082*179/209*'salaires 25%'!G31*1.075</f>
        <v>22.65661667464115</v>
      </c>
      <c r="H31" s="17">
        <f>0.0082*179/209*'salaires 25%'!H31*1.075</f>
        <v>23.373837129186604</v>
      </c>
      <c r="I31" s="17">
        <f>0.0082*179/209*'salaires 25%'!I31*1.075</f>
        <v>23.645625933014358</v>
      </c>
      <c r="J31" s="17">
        <f>0.0082*179/209*'salaires 25%'!J31*1.075</f>
        <v>23.917414736842105</v>
      </c>
    </row>
    <row r="32" spans="1:10">
      <c r="A32" s="3">
        <v>155</v>
      </c>
      <c r="B32" s="17">
        <f>0.0082*179/209*'salaires 25%'!B32*1.075</f>
        <v>20.074623038277512</v>
      </c>
      <c r="C32" s="17">
        <f>0.0082*179/209*'salaires 25%'!C32*1.075</f>
        <v>20.625750334928227</v>
      </c>
      <c r="D32" s="17">
        <f>0.0082*179/209*'salaires 25%'!D32*1.075</f>
        <v>21.17687763157895</v>
      </c>
      <c r="E32" s="17">
        <f>0.0082*179/209*'salaires 25%'!E32*1.075</f>
        <v>21.728004928229666</v>
      </c>
      <c r="F32" s="17">
        <f>0.0082*179/209*'salaires 25%'!F32*1.075</f>
        <v>22.467874449760764</v>
      </c>
      <c r="G32" s="17">
        <f>0.0082*179/209*'salaires 25%'!G32*1.075</f>
        <v>23.207743971291869</v>
      </c>
      <c r="H32" s="17">
        <f>0.0082*179/209*'salaires 25%'!H32*1.075</f>
        <v>23.940063803827751</v>
      </c>
      <c r="I32" s="17">
        <f>0.0082*179/209*'salaires 25%'!I32*1.075</f>
        <v>24.219402296650721</v>
      </c>
      <c r="J32" s="17">
        <f>0.0082*179/209*'salaires 25%'!J32*1.075</f>
        <v>24.491191100478467</v>
      </c>
    </row>
    <row r="33" spans="1:10">
      <c r="A33" s="3">
        <v>160</v>
      </c>
      <c r="B33" s="17">
        <f>0.0082*179/209*'salaires 25%'!B33*1.075</f>
        <v>20.633300023923447</v>
      </c>
      <c r="C33" s="17">
        <f>0.0082*179/209*'salaires 25%'!C33*1.075</f>
        <v>21.199526698564593</v>
      </c>
      <c r="D33" s="17">
        <f>0.0082*179/209*'salaires 25%'!D33*1.075</f>
        <v>21.765753373205744</v>
      </c>
      <c r="E33" s="17">
        <f>0.0082*179/209*'salaires 25%'!E33*1.075</f>
        <v>22.339529736842106</v>
      </c>
      <c r="F33" s="17">
        <f>0.0082*179/209*'salaires 25%'!F33*1.075</f>
        <v>23.094498636363635</v>
      </c>
      <c r="G33" s="17">
        <f>0.0082*179/209*'salaires 25%'!G33*1.075</f>
        <v>23.849467535885172</v>
      </c>
      <c r="H33" s="17">
        <f>0.0082*179/209*'salaires 25%'!H33*1.075</f>
        <v>24.604436435406701</v>
      </c>
      <c r="I33" s="17">
        <f>0.0082*179/209*'salaires 25%'!I33*1.075</f>
        <v>24.891324617224882</v>
      </c>
      <c r="J33" s="17">
        <f>0.0082*179/209*'salaires 25%'!J33*1.075</f>
        <v>25.178212799043063</v>
      </c>
    </row>
    <row r="34" spans="1:10">
      <c r="A34" s="5">
        <v>165</v>
      </c>
      <c r="B34" s="17">
        <f>0.0082*179/209*'salaires 25%'!B34*1.075</f>
        <v>21.131579497607653</v>
      </c>
      <c r="C34" s="17">
        <f>0.0082*179/209*'salaires 25%'!C34*1.075</f>
        <v>21.712905550239235</v>
      </c>
      <c r="D34" s="17">
        <f>0.0082*179/209*'salaires 25%'!D34*1.075</f>
        <v>22.294231602870816</v>
      </c>
      <c r="E34" s="17">
        <f>0.0082*179/209*'salaires 25%'!E34*1.075</f>
        <v>22.875557655502394</v>
      </c>
      <c r="F34" s="17">
        <f>0.0082*179/209*'salaires 25%'!F34*1.075</f>
        <v>23.645625933014358</v>
      </c>
      <c r="G34" s="17">
        <f>0.0082*179/209*'salaires 25%'!G34*1.075</f>
        <v>24.423243899521534</v>
      </c>
      <c r="H34" s="17">
        <f>0.0082*179/209*'salaires 25%'!H34*1.075</f>
        <v>25.200861866028706</v>
      </c>
      <c r="I34" s="17">
        <f>0.0082*179/209*'salaires 25%'!I34*1.075</f>
        <v>25.487750047846895</v>
      </c>
      <c r="J34" s="17">
        <f>0.0082*179/209*'salaires 25%'!J34*1.075</f>
        <v>25.782187918660288</v>
      </c>
    </row>
    <row r="35" spans="1:10">
      <c r="A35" s="5">
        <v>170</v>
      </c>
      <c r="B35" s="17">
        <f>0.0082*179/209*'salaires 25%'!B35*1.075</f>
        <v>21.644958349282298</v>
      </c>
      <c r="C35" s="17">
        <f>0.0082*179/209*'salaires 25%'!C35*1.075</f>
        <v>22.241383779904307</v>
      </c>
      <c r="D35" s="17">
        <f>0.0082*179/209*'salaires 25%'!D35*1.075</f>
        <v>22.837809210526316</v>
      </c>
      <c r="E35" s="17">
        <f>0.0082*179/209*'salaires 25%'!E35*1.075</f>
        <v>23.434234641148326</v>
      </c>
      <c r="F35" s="17">
        <f>0.0082*179/209*'salaires 25%'!F35*1.075</f>
        <v>24.226951985645933</v>
      </c>
      <c r="G35" s="17">
        <f>0.0082*179/209*'salaires 25%'!G35*1.075</f>
        <v>25.01966933014354</v>
      </c>
      <c r="H35" s="17">
        <f>0.0082*179/209*'salaires 25%'!H35*1.075</f>
        <v>25.819936363636366</v>
      </c>
      <c r="I35" s="17">
        <f>0.0082*179/209*'salaires 25%'!I35*1.075</f>
        <v>26.114374234449762</v>
      </c>
      <c r="J35" s="17">
        <f>0.0082*179/209*'salaires 25%'!J35*1.075</f>
        <v>26.408812105263159</v>
      </c>
    </row>
    <row r="36" spans="1:10">
      <c r="A36" s="5">
        <v>175</v>
      </c>
      <c r="B36" s="17">
        <f>0.0082*179/209*'salaires 25%'!B36*1.075</f>
        <v>22.180986267942583</v>
      </c>
      <c r="C36" s="17">
        <f>0.0082*179/209*'salaires 25%'!C36*1.075</f>
        <v>22.792511076555023</v>
      </c>
      <c r="D36" s="17">
        <f>0.0082*179/209*'salaires 25%'!D36*1.075</f>
        <v>23.404035885167467</v>
      </c>
      <c r="E36" s="17">
        <f>0.0082*179/209*'salaires 25%'!E36*1.075</f>
        <v>24.015560693779907</v>
      </c>
      <c r="F36" s="17">
        <f>0.0082*179/209*'salaires 25%'!F36*1.075</f>
        <v>24.830927105263157</v>
      </c>
      <c r="G36" s="17">
        <f>0.0082*179/209*'salaires 25%'!G36*1.075</f>
        <v>25.646293516746411</v>
      </c>
      <c r="H36" s="17">
        <f>0.0082*179/209*'salaires 25%'!H36*1.075</f>
        <v>26.461659928229668</v>
      </c>
      <c r="I36" s="17">
        <f>0.0082*179/209*'salaires 25%'!I36*1.075</f>
        <v>26.763647488038281</v>
      </c>
      <c r="J36" s="17">
        <f>0.0082*179/209*'salaires 25%'!J36*1.075</f>
        <v>27.065635047846889</v>
      </c>
    </row>
    <row r="37" spans="1:10">
      <c r="A37" s="5">
        <v>180</v>
      </c>
      <c r="B37" s="17">
        <f>0.0082*179/209*'salaires 25%'!B37*1.075</f>
        <v>22.732113564593305</v>
      </c>
      <c r="C37" s="17">
        <f>0.0082*179/209*'salaires 25%'!C37*1.075</f>
        <v>23.358737751196173</v>
      </c>
      <c r="D37" s="17">
        <f>0.0082*179/209*'salaires 25%'!D37*1.075</f>
        <v>23.985361937799041</v>
      </c>
      <c r="E37" s="17">
        <f>0.0082*179/209*'salaires 25%'!E37*1.075</f>
        <v>24.611986124401913</v>
      </c>
      <c r="F37" s="17">
        <f>0.0082*179/209*'salaires 25%'!F37*1.075</f>
        <v>25.442451913875598</v>
      </c>
      <c r="G37" s="17">
        <f>0.0082*179/209*'salaires 25%'!G37*1.075</f>
        <v>26.280467392344502</v>
      </c>
      <c r="H37" s="17">
        <f>0.0082*179/209*'salaires 25%'!H37*1.075</f>
        <v>27.110933181818183</v>
      </c>
      <c r="I37" s="17">
        <f>0.0082*179/209*'salaires 25%'!I37*1.075</f>
        <v>27.428020119617226</v>
      </c>
      <c r="J37" s="17">
        <f>0.0082*179/209*'salaires 25%'!J37*1.075</f>
        <v>27.737557368421054</v>
      </c>
    </row>
    <row r="38" spans="1:10">
      <c r="A38" s="5">
        <v>185</v>
      </c>
      <c r="B38" s="17">
        <f>0.0082*179/209*'salaires 25%'!B38*1.075</f>
        <v>23.290790550239237</v>
      </c>
      <c r="C38" s="17">
        <f>0.0082*179/209*'salaires 25%'!C38*1.075</f>
        <v>23.932514114832539</v>
      </c>
      <c r="D38" s="17">
        <f>0.0082*179/209*'salaires 25%'!D38*1.075</f>
        <v>24.574237679425838</v>
      </c>
      <c r="E38" s="17">
        <f>0.0082*179/209*'salaires 25%'!E38*1.075</f>
        <v>25.215961244019141</v>
      </c>
      <c r="F38" s="17">
        <f>0.0082*179/209*'salaires 25%'!F38*1.075</f>
        <v>26.069076100478469</v>
      </c>
      <c r="G38" s="17">
        <f>0.0082*179/209*'salaires 25%'!G38*1.075</f>
        <v>26.922190956937801</v>
      </c>
      <c r="H38" s="17">
        <f>0.0082*179/209*'salaires 25%'!H38*1.075</f>
        <v>27.775305813397132</v>
      </c>
      <c r="I38" s="17">
        <f>0.0082*179/209*'salaires 25%'!I38*1.075</f>
        <v>28.099942440191391</v>
      </c>
      <c r="J38" s="17">
        <f>0.0082*179/209*'salaires 25%'!J38*1.075</f>
        <v>28.417029377990431</v>
      </c>
    </row>
    <row r="39" spans="1:10">
      <c r="A39" s="5">
        <v>190</v>
      </c>
      <c r="B39" s="17">
        <f>0.0082*179/209*'salaires 25%'!B39*1.075</f>
        <v>23.864566913875599</v>
      </c>
      <c r="C39" s="17">
        <f>0.0082*179/209*'salaires 25%'!C39*1.075</f>
        <v>24.521389856459333</v>
      </c>
      <c r="D39" s="17">
        <f>0.0082*179/209*'salaires 25%'!D39*1.075</f>
        <v>25.178212799043063</v>
      </c>
      <c r="E39" s="17">
        <f>0.0082*179/209*'salaires 25%'!E39*1.075</f>
        <v>25.835035741626797</v>
      </c>
      <c r="F39" s="17">
        <f>0.0082*179/209*'salaires 25%'!F39*1.075</f>
        <v>26.710799665071772</v>
      </c>
      <c r="G39" s="17">
        <f>0.0082*179/209*'salaires 25%'!G39*1.075</f>
        <v>27.586563588516746</v>
      </c>
      <c r="H39" s="17">
        <f>0.0082*179/209*'salaires 25%'!H39*1.075</f>
        <v>28.462327511961721</v>
      </c>
      <c r="I39" s="17">
        <f>0.0082*179/209*'salaires 25%'!I39*1.075</f>
        <v>28.794513827751199</v>
      </c>
      <c r="J39" s="17">
        <f>0.0082*179/209*'salaires 25%'!J39*1.075</f>
        <v>29.119150454545455</v>
      </c>
    </row>
    <row r="40" spans="1:10">
      <c r="A40" s="5">
        <v>195</v>
      </c>
      <c r="B40" s="17">
        <f>0.0082*179/209*'salaires 25%'!B40*1.075</f>
        <v>24.453442655502396</v>
      </c>
      <c r="C40" s="17">
        <f>0.0082*179/209*'salaires 25%'!C40*1.075</f>
        <v>25.125364976076558</v>
      </c>
      <c r="D40" s="17">
        <f>0.0082*179/209*'salaires 25%'!D40*1.075</f>
        <v>25.797287296650719</v>
      </c>
      <c r="E40" s="17">
        <f>0.0082*179/209*'salaires 25%'!E40*1.075</f>
        <v>26.476759306220096</v>
      </c>
      <c r="F40" s="17">
        <f>0.0082*179/209*'salaires 25%'!F40*1.075</f>
        <v>27.367622607655502</v>
      </c>
      <c r="G40" s="17">
        <f>0.0082*179/209*'salaires 25%'!G40*1.075</f>
        <v>28.266035598086127</v>
      </c>
      <c r="H40" s="17">
        <f>0.0082*179/209*'salaires 25%'!H40*1.075</f>
        <v>29.164448588516748</v>
      </c>
      <c r="I40" s="17">
        <f>0.0082*179/209*'salaires 25%'!I40*1.075</f>
        <v>29.504184593301439</v>
      </c>
      <c r="J40" s="17">
        <f>0.0082*179/209*'salaires 25%'!J40*1.075</f>
        <v>29.83637090909091</v>
      </c>
    </row>
    <row r="41" spans="1:10">
      <c r="A41" s="5">
        <v>200</v>
      </c>
      <c r="B41" s="17">
        <f>0.0082*179/209*'salaires 25%'!B41*1.075</f>
        <v>25.057417775119617</v>
      </c>
      <c r="C41" s="17">
        <f>0.0082*179/209*'salaires 25%'!C41*1.075</f>
        <v>25.74443947368421</v>
      </c>
      <c r="D41" s="17">
        <f>0.0082*179/209*'salaires 25%'!D41*1.075</f>
        <v>26.431461172248806</v>
      </c>
      <c r="E41" s="17">
        <f>0.0082*179/209*'salaires 25%'!E41*1.075</f>
        <v>27.126032559808611</v>
      </c>
      <c r="F41" s="17">
        <f>0.0082*179/209*'salaires 25%'!F41*1.075</f>
        <v>28.039544928229667</v>
      </c>
      <c r="G41" s="17">
        <f>0.0082*179/209*'salaires 25%'!G41*1.075</f>
        <v>28.960606985645935</v>
      </c>
      <c r="H41" s="17">
        <f>0.0082*179/209*'salaires 25%'!H41*1.075</f>
        <v>29.881669043062203</v>
      </c>
      <c r="I41" s="17">
        <f>0.0082*179/209*'salaires 25%'!I41*1.075</f>
        <v>30.228954736842109</v>
      </c>
      <c r="J41" s="17">
        <f>0.0082*179/209*'salaires 25%'!J41*1.075</f>
        <v>30.568690741626796</v>
      </c>
    </row>
    <row r="42" spans="1:10">
      <c r="A42" s="5">
        <v>205</v>
      </c>
      <c r="B42" s="17">
        <f>0.0082*179/209*'salaires 25%'!B42*1.075</f>
        <v>25.676492272727273</v>
      </c>
      <c r="C42" s="17">
        <f>0.0082*179/209*'salaires 25%'!C42*1.075</f>
        <v>26.378613349282301</v>
      </c>
      <c r="D42" s="17">
        <f>0.0082*179/209*'salaires 25%'!D42*1.075</f>
        <v>27.08828411483254</v>
      </c>
      <c r="E42" s="17">
        <f>0.0082*179/209*'salaires 25%'!E42*1.075</f>
        <v>27.797954880382779</v>
      </c>
      <c r="F42" s="17">
        <f>0.0082*179/209*'salaires 25%'!F42*1.075</f>
        <v>28.734116315789475</v>
      </c>
      <c r="G42" s="17">
        <f>0.0082*179/209*'salaires 25%'!G42*1.075</f>
        <v>29.677827440191386</v>
      </c>
      <c r="H42" s="17">
        <f>0.0082*179/209*'salaires 25%'!H42*1.075</f>
        <v>30.621538564593301</v>
      </c>
      <c r="I42" s="17">
        <f>0.0082*179/209*'salaires 25%'!I42*1.075</f>
        <v>30.976373947368423</v>
      </c>
      <c r="J42" s="17">
        <f>0.0082*179/209*'salaires 25%'!J42*1.075</f>
        <v>31.33120933014354</v>
      </c>
    </row>
    <row r="43" spans="1:10">
      <c r="A43" s="5">
        <v>210</v>
      </c>
      <c r="B43" s="17">
        <f>0.0082*179/209*'salaires 25%'!B43*1.075</f>
        <v>26.31066614832536</v>
      </c>
      <c r="C43" s="17">
        <f>0.0082*179/209*'salaires 25%'!C43*1.075</f>
        <v>27.035436291866031</v>
      </c>
      <c r="D43" s="17">
        <f>0.0082*179/209*'salaires 25%'!D43*1.075</f>
        <v>27.760206435406701</v>
      </c>
      <c r="E43" s="17">
        <f>0.0082*179/209*'salaires 25%'!E43*1.075</f>
        <v>28.484976578947371</v>
      </c>
      <c r="F43" s="17">
        <f>0.0082*179/209*'salaires 25%'!F43*1.075</f>
        <v>29.45133677033493</v>
      </c>
      <c r="G43" s="17">
        <f>0.0082*179/209*'salaires 25%'!G43*1.075</f>
        <v>30.417696961722491</v>
      </c>
      <c r="H43" s="17">
        <f>0.0082*179/209*'salaires 25%'!H43*1.075</f>
        <v>31.376507464114834</v>
      </c>
      <c r="I43" s="17">
        <f>0.0082*179/209*'salaires 25%'!I43*1.075</f>
        <v>31.738892535885167</v>
      </c>
      <c r="J43" s="17">
        <f>0.0082*179/209*'salaires 25%'!J43*1.075</f>
        <v>32.101277607655504</v>
      </c>
    </row>
    <row r="44" spans="1:10">
      <c r="A44" s="5">
        <v>215</v>
      </c>
      <c r="B44" s="17">
        <f>0.0082*179/209*'salaires 25%'!B44*1.075</f>
        <v>26.959939401913875</v>
      </c>
      <c r="C44" s="17">
        <f>0.0082*179/209*'salaires 25%'!C44*1.075</f>
        <v>27.69980892344498</v>
      </c>
      <c r="D44" s="17">
        <f>0.0082*179/209*'salaires 25%'!D44*1.075</f>
        <v>28.439678444976078</v>
      </c>
      <c r="E44" s="17">
        <f>0.0082*179/209*'salaires 25%'!E44*1.075</f>
        <v>29.17954796650718</v>
      </c>
      <c r="F44" s="17">
        <f>0.0082*179/209*'salaires 25%'!F44*1.075</f>
        <v>30.168557224880384</v>
      </c>
      <c r="G44" s="17">
        <f>0.0082*179/209*'salaires 25%'!G44*1.075</f>
        <v>31.157566483253593</v>
      </c>
      <c r="H44" s="17">
        <f>0.0082*179/209*'salaires 25%'!H44*1.075</f>
        <v>32.15412543062201</v>
      </c>
      <c r="I44" s="17">
        <f>0.0082*179/209*'salaires 25%'!I44*1.075</f>
        <v>32.524060191387562</v>
      </c>
      <c r="J44" s="17">
        <f>0.0082*179/209*'salaires 25%'!J44*1.075</f>
        <v>32.893994952153108</v>
      </c>
    </row>
    <row r="45" spans="1:10">
      <c r="A45" s="5">
        <v>220</v>
      </c>
      <c r="B45" s="17">
        <f>0.0082*179/209*'salaires 25%'!B45*1.075</f>
        <v>27.616762344497609</v>
      </c>
      <c r="C45" s="17">
        <f>0.0082*179/209*'salaires 25%'!C45*1.075</f>
        <v>28.379280933014353</v>
      </c>
      <c r="D45" s="17">
        <f>0.0082*179/209*'salaires 25%'!D45*1.075</f>
        <v>29.141799521531102</v>
      </c>
      <c r="E45" s="17">
        <f>0.0082*179/209*'salaires 25%'!E45*1.075</f>
        <v>29.896768421052631</v>
      </c>
      <c r="F45" s="17">
        <f>0.0082*179/209*'salaires 25%'!F45*1.075</f>
        <v>30.915976435406701</v>
      </c>
      <c r="G45" s="17">
        <f>0.0082*179/209*'salaires 25%'!G45*1.075</f>
        <v>31.927634760765553</v>
      </c>
      <c r="H45" s="17">
        <f>0.0082*179/209*'salaires 25%'!H45*1.075</f>
        <v>32.939293086124408</v>
      </c>
      <c r="I45" s="17">
        <f>0.0082*179/209*'salaires 25%'!I45*1.075</f>
        <v>33.316777535885166</v>
      </c>
      <c r="J45" s="17">
        <f>0.0082*179/209*'salaires 25%'!J45*1.075</f>
        <v>33.701811674641149</v>
      </c>
    </row>
    <row r="46" spans="1:10">
      <c r="A46" s="5">
        <v>225</v>
      </c>
      <c r="B46" s="17">
        <f>0.0082*179/209*'salaires 25%'!B46*1.075</f>
        <v>28.303784043062205</v>
      </c>
      <c r="C46" s="17">
        <f>0.0082*179/209*'salaires 25%'!C46*1.075</f>
        <v>29.088951698564593</v>
      </c>
      <c r="D46" s="17">
        <f>0.0082*179/209*'salaires 25%'!D46*1.075</f>
        <v>29.866569665071772</v>
      </c>
      <c r="E46" s="17">
        <f>0.0082*179/209*'salaires 25%'!E46*1.075</f>
        <v>30.644187631578948</v>
      </c>
      <c r="F46" s="17">
        <f>0.0082*179/209*'salaires 25%'!F46*1.075</f>
        <v>31.686044712918662</v>
      </c>
      <c r="G46" s="17">
        <f>0.0082*179/209*'salaires 25%'!G46*1.075</f>
        <v>32.72035210526316</v>
      </c>
      <c r="H46" s="17">
        <f>0.0082*179/209*'salaires 25%'!H46*1.075</f>
        <v>33.762209186602874</v>
      </c>
      <c r="I46" s="17">
        <f>0.0082*179/209*'salaires 25%'!I46*1.075</f>
        <v>34.147243325358851</v>
      </c>
      <c r="J46" s="17">
        <f>0.0082*179/209*'salaires 25%'!J46*1.075</f>
        <v>34.539827153110046</v>
      </c>
    </row>
    <row r="47" spans="1:10">
      <c r="A47" s="5">
        <v>230</v>
      </c>
      <c r="B47" s="17">
        <f>0.0082*179/209*'salaires 25%'!B47*1.075</f>
        <v>29.005905119617225</v>
      </c>
      <c r="C47" s="17">
        <f>0.0082*179/209*'salaires 25%'!C47*1.075</f>
        <v>29.806172153110051</v>
      </c>
      <c r="D47" s="17">
        <f>0.0082*179/209*'salaires 25%'!D47*1.075</f>
        <v>30.598889497607658</v>
      </c>
      <c r="E47" s="17">
        <f>0.0082*179/209*'salaires 25%'!E47*1.075</f>
        <v>31.399156531100477</v>
      </c>
      <c r="F47" s="17">
        <f>0.0082*179/209*'salaires 25%'!F47*1.075</f>
        <v>32.463662679425838</v>
      </c>
      <c r="G47" s="17">
        <f>0.0082*179/209*'salaires 25%'!G47*1.075</f>
        <v>33.528168827751202</v>
      </c>
      <c r="H47" s="17">
        <f>0.0082*179/209*'salaires 25%'!H47*1.075</f>
        <v>34.592674976076559</v>
      </c>
      <c r="I47" s="17">
        <f>0.0082*179/209*'salaires 25%'!I47*1.075</f>
        <v>34.992808492822967</v>
      </c>
      <c r="J47" s="17">
        <f>0.0082*179/209*'salaires 25%'!J47*1.075</f>
        <v>35.392942009569381</v>
      </c>
    </row>
    <row r="48" spans="1:10">
      <c r="A48" s="5">
        <v>235</v>
      </c>
      <c r="B48" s="17">
        <f>0.0082*179/209*'salaires 25%'!B48*1.075</f>
        <v>29.730675263157895</v>
      </c>
      <c r="C48" s="17">
        <f>0.0082*179/209*'salaires 25%'!C48*1.075</f>
        <v>30.546041674641149</v>
      </c>
      <c r="D48" s="17">
        <f>0.0082*179/209*'salaires 25%'!D48*1.075</f>
        <v>31.361408086124406</v>
      </c>
      <c r="E48" s="17">
        <f>0.0082*179/209*'salaires 25%'!E48*1.075</f>
        <v>32.184324186602872</v>
      </c>
      <c r="F48" s="17">
        <f>0.0082*179/209*'salaires 25%'!F48*1.075</f>
        <v>33.271479401913879</v>
      </c>
      <c r="G48" s="17">
        <f>0.0082*179/209*'salaires 25%'!G48*1.075</f>
        <v>34.366184306220099</v>
      </c>
      <c r="H48" s="17">
        <f>0.0082*179/209*'salaires 25%'!H48*1.075</f>
        <v>35.453339521531099</v>
      </c>
      <c r="I48" s="17">
        <f>0.0082*179/209*'salaires 25%'!I48*1.075</f>
        <v>35.868572416267945</v>
      </c>
      <c r="J48" s="17">
        <f>0.0082*179/209*'salaires 25%'!J48*1.075</f>
        <v>36.276255622009572</v>
      </c>
    </row>
    <row r="49" spans="1:10">
      <c r="A49" s="5">
        <v>240</v>
      </c>
      <c r="B49" s="17">
        <f>0.0082*179/209*'salaires 25%'!B49*1.075</f>
        <v>30.644187631578948</v>
      </c>
      <c r="C49" s="17">
        <f>0.0082*179/209*'salaires 25%'!C49*1.075</f>
        <v>31.489752799043064</v>
      </c>
      <c r="D49" s="17">
        <f>0.0082*179/209*'salaires 25%'!D49*1.075</f>
        <v>32.327768277511964</v>
      </c>
      <c r="E49" s="17">
        <f>0.0082*179/209*'salaires 25%'!E49*1.075</f>
        <v>33.17333344497608</v>
      </c>
      <c r="F49" s="17">
        <f>0.0082*179/209*'salaires 25%'!F49*1.075</f>
        <v>34.298237105263162</v>
      </c>
      <c r="G49" s="17">
        <f>0.0082*179/209*'salaires 25%'!G49*1.075</f>
        <v>35.423140765550244</v>
      </c>
      <c r="H49" s="17">
        <f>0.0082*179/209*'salaires 25%'!H49*1.075</f>
        <v>36.548044425837325</v>
      </c>
      <c r="I49" s="17">
        <f>0.0082*179/209*'salaires 25%'!I49*1.075</f>
        <v>36.970827009569376</v>
      </c>
      <c r="J49" s="17">
        <f>0.0082*179/209*'salaires 25%'!J49*1.075</f>
        <v>37.393609593301441</v>
      </c>
    </row>
    <row r="50" spans="1:10">
      <c r="A50" s="5">
        <v>245</v>
      </c>
      <c r="B50" s="17">
        <f>0.0082*179/209*'salaires 25%'!B50*1.075</f>
        <v>31.391606842105265</v>
      </c>
      <c r="C50" s="17">
        <f>0.0082*179/209*'salaires 25%'!C50*1.075</f>
        <v>32.259821076555028</v>
      </c>
      <c r="D50" s="17">
        <f>0.0082*179/209*'salaires 25%'!D50*1.075</f>
        <v>33.120485622009568</v>
      </c>
      <c r="E50" s="17">
        <f>0.0082*179/209*'salaires 25%'!E50*1.075</f>
        <v>33.988699856459334</v>
      </c>
      <c r="F50" s="17">
        <f>0.0082*179/209*'salaires 25%'!F50*1.075</f>
        <v>35.136252583732066</v>
      </c>
      <c r="G50" s="17">
        <f>0.0082*179/209*'salaires 25%'!G50*1.075</f>
        <v>36.291355000000003</v>
      </c>
      <c r="H50" s="17">
        <f>0.0082*179/209*'salaires 25%'!H50*1.075</f>
        <v>37.438907727272728</v>
      </c>
      <c r="I50" s="17">
        <f>0.0082*179/209*'salaires 25%'!I50*1.075</f>
        <v>37.876789688995217</v>
      </c>
      <c r="J50" s="17">
        <f>0.0082*179/209*'salaires 25%'!J50*1.075</f>
        <v>38.307121961722494</v>
      </c>
    </row>
    <row r="51" spans="1:10">
      <c r="A51" s="5">
        <v>250</v>
      </c>
      <c r="B51" s="17">
        <f>0.0082*179/209*'salaires 25%'!B51*1.075</f>
        <v>32.169224808612441</v>
      </c>
      <c r="C51" s="17">
        <f>0.0082*179/209*'salaires 25%'!C51*1.075</f>
        <v>33.052538421052631</v>
      </c>
      <c r="D51" s="17">
        <f>0.0082*179/209*'salaires 25%'!D51*1.075</f>
        <v>33.943401722488041</v>
      </c>
      <c r="E51" s="17">
        <f>0.0082*179/209*'salaires 25%'!E51*1.075</f>
        <v>34.826715334928231</v>
      </c>
      <c r="F51" s="17">
        <f>0.0082*179/209*'salaires 25%'!F51*1.075</f>
        <v>36.004466818181818</v>
      </c>
      <c r="G51" s="17">
        <f>0.0082*179/209*'salaires 25%'!G51*1.075</f>
        <v>37.189767990430624</v>
      </c>
      <c r="H51" s="17">
        <f>0.0082*179/209*'salaires 25%'!H51*1.075</f>
        <v>38.367519473684212</v>
      </c>
      <c r="I51" s="17">
        <f>0.0082*179/209*'salaires 25%'!I51*1.075</f>
        <v>38.81295112440192</v>
      </c>
      <c r="J51" s="17">
        <f>0.0082*179/209*'salaires 25%'!J51*1.075</f>
        <v>39.250833086124409</v>
      </c>
    </row>
    <row r="52" spans="1:10">
      <c r="A52" s="5">
        <v>255</v>
      </c>
      <c r="B52" s="17">
        <f>0.0082*179/209*'salaires 25%'!B52*1.075</f>
        <v>32.969491842105263</v>
      </c>
      <c r="C52" s="17">
        <f>0.0082*179/209*'salaires 25%'!C52*1.075</f>
        <v>33.875454521531104</v>
      </c>
      <c r="D52" s="17">
        <f>0.0082*179/209*'salaires 25%'!D52*1.075</f>
        <v>34.781417200956938</v>
      </c>
      <c r="E52" s="17">
        <f>0.0082*179/209*'salaires 25%'!E52*1.075</f>
        <v>35.687379880382778</v>
      </c>
      <c r="F52" s="17">
        <f>0.0082*179/209*'salaires 25%'!F52*1.075</f>
        <v>36.895330119617221</v>
      </c>
      <c r="G52" s="17">
        <f>0.0082*179/209*'salaires 25%'!G52*1.075</f>
        <v>38.110830047846889</v>
      </c>
      <c r="H52" s="17">
        <f>0.0082*179/209*'salaires 25%'!H52*1.075</f>
        <v>39.318780287081346</v>
      </c>
      <c r="I52" s="17">
        <f>0.0082*179/209*'salaires 25%'!I52*1.075</f>
        <v>39.771761626794259</v>
      </c>
      <c r="J52" s="17">
        <f>0.0082*179/209*'salaires 25%'!J52*1.075</f>
        <v>40.224742966507179</v>
      </c>
    </row>
    <row r="53" spans="1:10">
      <c r="A53" s="5">
        <v>260</v>
      </c>
      <c r="B53" s="17">
        <f>0.0082*179/209*'salaires 25%'!B53*1.075</f>
        <v>33.784858253588517</v>
      </c>
      <c r="C53" s="17">
        <f>0.0082*179/209*'salaires 25%'!C53*1.075</f>
        <v>34.713470000000001</v>
      </c>
      <c r="D53" s="17">
        <f>0.0082*179/209*'salaires 25%'!D53*1.075</f>
        <v>35.642081746411492</v>
      </c>
      <c r="E53" s="17">
        <f>0.0082*179/209*'salaires 25%'!E53*1.075</f>
        <v>36.570693492822969</v>
      </c>
      <c r="F53" s="17">
        <f>0.0082*179/209*'salaires 25%'!F53*1.075</f>
        <v>37.808842488038273</v>
      </c>
      <c r="G53" s="17">
        <f>0.0082*179/209*'salaires 25%'!G53*1.075</f>
        <v>39.054541172248811</v>
      </c>
      <c r="H53" s="17">
        <f>0.0082*179/209*'salaires 25%'!H53*1.075</f>
        <v>40.292690167464116</v>
      </c>
      <c r="I53" s="17">
        <f>0.0082*179/209*'salaires 25%'!I53*1.075</f>
        <v>40.753221196172248</v>
      </c>
      <c r="J53" s="17">
        <f>0.0082*179/209*'salaires 25%'!J53*1.075</f>
        <v>41.2213019138756</v>
      </c>
    </row>
    <row r="54" spans="1:10">
      <c r="A54" s="5">
        <v>265</v>
      </c>
      <c r="B54" s="17">
        <f>0.0082*179/209*'salaires 25%'!B54*1.075</f>
        <v>34.622873732057421</v>
      </c>
      <c r="C54" s="17">
        <f>0.0082*179/209*'salaires 25%'!C54*1.075</f>
        <v>35.574134545454548</v>
      </c>
      <c r="D54" s="17">
        <f>0.0082*179/209*'salaires 25%'!D54*1.075</f>
        <v>36.525395358851675</v>
      </c>
      <c r="E54" s="17">
        <f>0.0082*179/209*'salaires 25%'!E54*1.075</f>
        <v>37.476656172248802</v>
      </c>
      <c r="F54" s="17">
        <f>0.0082*179/209*'salaires 25%'!F54*1.075</f>
        <v>38.752553612440188</v>
      </c>
      <c r="G54" s="17">
        <f>0.0082*179/209*'salaires 25%'!G54*1.075</f>
        <v>40.020901363636369</v>
      </c>
      <c r="H54" s="17">
        <f>0.0082*179/209*'salaires 25%'!H54*1.075</f>
        <v>41.289249114832536</v>
      </c>
      <c r="I54" s="17">
        <f>0.0082*179/209*'salaires 25%'!I54*1.075</f>
        <v>41.7648795215311</v>
      </c>
      <c r="J54" s="17">
        <f>0.0082*179/209*'salaires 25%'!J54*1.075</f>
        <v>42.240509928229663</v>
      </c>
    </row>
    <row r="55" spans="1:10">
      <c r="A55" s="5">
        <v>270</v>
      </c>
      <c r="B55" s="17">
        <f>0.0082*179/209*'salaires 25%'!B55*1.075</f>
        <v>35.475988588516742</v>
      </c>
      <c r="C55" s="17">
        <f>0.0082*179/209*'salaires 25%'!C55*1.075</f>
        <v>36.449898468899526</v>
      </c>
      <c r="D55" s="17">
        <f>0.0082*179/209*'salaires 25%'!D55*1.075</f>
        <v>37.423808349282297</v>
      </c>
      <c r="E55" s="17">
        <f>0.0082*179/209*'salaires 25%'!E55*1.075</f>
        <v>38.405267918660293</v>
      </c>
      <c r="F55" s="17">
        <f>0.0082*179/209*'salaires 25%'!F55*1.075</f>
        <v>39.703814425837322</v>
      </c>
      <c r="G55" s="17">
        <f>0.0082*179/209*'salaires 25%'!G55*1.075</f>
        <v>41.009910622009578</v>
      </c>
      <c r="H55" s="17">
        <f>0.0082*179/209*'salaires 25%'!H55*1.075</f>
        <v>42.308457129186607</v>
      </c>
      <c r="I55" s="17">
        <f>0.0082*179/209*'salaires 25%'!I55*1.075</f>
        <v>42.799186913875602</v>
      </c>
      <c r="J55" s="17">
        <f>0.0082*179/209*'salaires 25%'!J55*1.075</f>
        <v>43.282367009569377</v>
      </c>
    </row>
    <row r="56" spans="1:10">
      <c r="A56" s="5">
        <v>275</v>
      </c>
      <c r="B56" s="17">
        <f>0.0082*179/209*'salaires 25%'!B56*1.075</f>
        <v>36.344202822966508</v>
      </c>
      <c r="C56" s="17">
        <f>0.0082*179/209*'salaires 25%'!C56*1.075</f>
        <v>37.348311459330148</v>
      </c>
      <c r="D56" s="17">
        <f>0.0082*179/209*'salaires 25%'!D56*1.075</f>
        <v>38.344870406698568</v>
      </c>
      <c r="E56" s="17">
        <f>0.0082*179/209*'salaires 25%'!E56*1.075</f>
        <v>39.348979043062208</v>
      </c>
      <c r="F56" s="17">
        <f>0.0082*179/209*'salaires 25%'!F56*1.075</f>
        <v>40.685273995215312</v>
      </c>
      <c r="G56" s="17">
        <f>0.0082*179/209*'salaires 25%'!G56*1.075</f>
        <v>42.01401925837321</v>
      </c>
      <c r="H56" s="17">
        <f>0.0082*179/209*'salaires 25%'!H56*1.075</f>
        <v>43.350314210526314</v>
      </c>
      <c r="I56" s="17">
        <f>0.0082*179/209*'salaires 25%'!I56*1.075</f>
        <v>43.848593684210535</v>
      </c>
      <c r="J56" s="17">
        <f>0.0082*179/209*'salaires 25%'!J56*1.075</f>
        <v>44.35442284688996</v>
      </c>
    </row>
    <row r="57" spans="1:10">
      <c r="A57" s="5">
        <v>280</v>
      </c>
      <c r="B57" s="17">
        <f>0.0082*179/209*'salaires 25%'!B57*1.075</f>
        <v>37.250165502392349</v>
      </c>
      <c r="C57" s="17">
        <f>0.0082*179/209*'salaires 25%'!C57*1.075</f>
        <v>38.269373516746413</v>
      </c>
      <c r="D57" s="17">
        <f>0.0082*179/209*'salaires 25%'!D57*1.075</f>
        <v>39.296131220095695</v>
      </c>
      <c r="E57" s="17">
        <f>0.0082*179/209*'salaires 25%'!E57*1.075</f>
        <v>40.322888923444978</v>
      </c>
      <c r="F57" s="17">
        <f>0.0082*179/209*'salaires 25%'!F57*1.075</f>
        <v>41.689382631578944</v>
      </c>
      <c r="G57" s="17">
        <f>0.0082*179/209*'salaires 25%'!G57*1.075</f>
        <v>43.055876339712924</v>
      </c>
      <c r="H57" s="17">
        <f>0.0082*179/209*'salaires 25%'!H57*1.075</f>
        <v>44.422370047846897</v>
      </c>
      <c r="I57" s="17">
        <f>0.0082*179/209*'salaires 25%'!I57*1.075</f>
        <v>44.935748899521528</v>
      </c>
      <c r="J57" s="17">
        <f>0.0082*179/209*'salaires 25%'!J57*1.075</f>
        <v>45.449127751196173</v>
      </c>
    </row>
    <row r="58" spans="1:10">
      <c r="A58" s="5">
        <v>285</v>
      </c>
      <c r="B58" s="17">
        <f>0.0082*179/209*'salaires 25%'!B58*1.075</f>
        <v>38.088180980861246</v>
      </c>
      <c r="C58" s="17">
        <f>0.0082*179/209*'salaires 25%'!C58*1.075</f>
        <v>39.137587751196172</v>
      </c>
      <c r="D58" s="17">
        <f>0.0082*179/209*'salaires 25%'!D58*1.075</f>
        <v>40.186994521531105</v>
      </c>
      <c r="E58" s="17">
        <f>0.0082*179/209*'salaires 25%'!E58*1.075</f>
        <v>41.236401291866031</v>
      </c>
      <c r="F58" s="17">
        <f>0.0082*179/209*'salaires 25%'!F58*1.075</f>
        <v>42.633093755980866</v>
      </c>
      <c r="G58" s="17">
        <f>0.0082*179/209*'salaires 25%'!G58*1.075</f>
        <v>44.029786220095694</v>
      </c>
      <c r="H58" s="17">
        <f>0.0082*179/209*'salaires 25%'!H58*1.075</f>
        <v>45.426478684210529</v>
      </c>
      <c r="I58" s="17">
        <f>0.0082*179/209*'salaires 25%'!I58*1.075</f>
        <v>45.954956913875598</v>
      </c>
      <c r="J58" s="17">
        <f>0.0082*179/209*'salaires 25%'!J58*1.075</f>
        <v>46.475885454545455</v>
      </c>
    </row>
    <row r="59" spans="1:10">
      <c r="A59" s="5">
        <v>290</v>
      </c>
      <c r="B59" s="17">
        <f>0.0082*179/209*'salaires 25%'!B59*1.075</f>
        <v>38.948845526315793</v>
      </c>
      <c r="C59" s="17">
        <f>0.0082*179/209*'salaires 25%'!C59*1.075</f>
        <v>40.020901363636369</v>
      </c>
      <c r="D59" s="17">
        <f>0.0082*179/209*'salaires 25%'!D59*1.075</f>
        <v>41.092957200956938</v>
      </c>
      <c r="E59" s="17">
        <f>0.0082*179/209*'salaires 25%'!E59*1.075</f>
        <v>42.165013038277515</v>
      </c>
      <c r="F59" s="17">
        <f>0.0082*179/209*'salaires 25%'!F59*1.075</f>
        <v>43.591904258373205</v>
      </c>
      <c r="G59" s="17">
        <f>0.0082*179/209*'salaires 25%'!G59*1.075</f>
        <v>45.026345167464122</v>
      </c>
      <c r="H59" s="17">
        <f>0.0082*179/209*'salaires 25%'!H59*1.075</f>
        <v>46.453236387559805</v>
      </c>
      <c r="I59" s="17">
        <f>0.0082*179/209*'salaires 25%'!I59*1.075</f>
        <v>46.9892643062201</v>
      </c>
      <c r="J59" s="17">
        <f>0.0082*179/209*'salaires 25%'!J59*1.075</f>
        <v>47.525292224880388</v>
      </c>
    </row>
    <row r="60" spans="1:10">
      <c r="A60" s="5">
        <v>295</v>
      </c>
      <c r="B60" s="17">
        <f>0.0082*179/209*'salaires 25%'!B60*1.075</f>
        <v>39.809510071770333</v>
      </c>
      <c r="C60" s="17">
        <f>0.0082*179/209*'salaires 25%'!C60*1.075</f>
        <v>40.911764665071779</v>
      </c>
      <c r="D60" s="17">
        <f>0.0082*179/209*'salaires 25%'!D60*1.075</f>
        <v>42.006469569377991</v>
      </c>
      <c r="E60" s="17">
        <f>0.0082*179/209*'salaires 25%'!E60*1.075</f>
        <v>43.101174473684218</v>
      </c>
      <c r="F60" s="17">
        <f>0.0082*179/209*'salaires 25%'!F60*1.075</f>
        <v>44.55826444976077</v>
      </c>
      <c r="G60" s="17">
        <f>0.0082*179/209*'salaires 25%'!G60*1.075</f>
        <v>46.022904114832535</v>
      </c>
      <c r="H60" s="17">
        <f>0.0082*179/209*'salaires 25%'!H60*1.075</f>
        <v>47.479994090909095</v>
      </c>
      <c r="I60" s="17">
        <f>0.0082*179/209*'salaires 25%'!I60*1.075</f>
        <v>48.031121387559814</v>
      </c>
      <c r="J60" s="17">
        <f>0.0082*179/209*'salaires 25%'!J60*1.075</f>
        <v>48.574698995215314</v>
      </c>
    </row>
    <row r="61" spans="1:10">
      <c r="A61" s="5">
        <v>300</v>
      </c>
      <c r="B61" s="17">
        <f>0.0082*179/209*'salaires 25%'!B61*1.075</f>
        <v>40.700373373205743</v>
      </c>
      <c r="C61" s="17">
        <f>0.0082*179/209*'salaires 25%'!C61*1.075</f>
        <v>41.817727344497612</v>
      </c>
      <c r="D61" s="17">
        <f>0.0082*179/209*'salaires 25%'!D61*1.075</f>
        <v>42.935081315789482</v>
      </c>
      <c r="E61" s="17">
        <f>0.0082*179/209*'salaires 25%'!E61*1.075</f>
        <v>44.059984976076557</v>
      </c>
      <c r="F61" s="17">
        <f>0.0082*179/209*'salaires 25%'!F61*1.075</f>
        <v>45.547273708133972</v>
      </c>
      <c r="G61" s="17">
        <f>0.0082*179/209*'salaires 25%'!G61*1.075</f>
        <v>47.042112129186606</v>
      </c>
      <c r="H61" s="17">
        <f>0.0082*179/209*'salaires 25%'!H61*1.075</f>
        <v>48.53695055023924</v>
      </c>
      <c r="I61" s="17">
        <f>0.0082*179/209*'salaires 25%'!I61*1.075</f>
        <v>49.095627535885171</v>
      </c>
      <c r="J61" s="17">
        <f>0.0082*179/209*'salaires 25%'!J61*1.075</f>
        <v>49.654304521531103</v>
      </c>
    </row>
    <row r="62" spans="1:10">
      <c r="A62" s="5">
        <v>305</v>
      </c>
      <c r="B62" s="17">
        <f>0.0082*179/209*'salaires 25%'!B62*1.075</f>
        <v>41.606336052631583</v>
      </c>
      <c r="C62" s="17">
        <f>0.0082*179/209*'salaires 25%'!C62*1.075</f>
        <v>42.753888779904308</v>
      </c>
      <c r="D62" s="17">
        <f>0.0082*179/209*'salaires 25%'!D62*1.075</f>
        <v>43.893891818181821</v>
      </c>
      <c r="E62" s="17">
        <f>0.0082*179/209*'salaires 25%'!E62*1.075</f>
        <v>45.041444545454546</v>
      </c>
      <c r="F62" s="17">
        <f>0.0082*179/209*'salaires 25%'!F62*1.075</f>
        <v>46.566481722488042</v>
      </c>
      <c r="G62" s="17">
        <f>0.0082*179/209*'salaires 25%'!G62*1.075</f>
        <v>48.099068588516751</v>
      </c>
      <c r="H62" s="17">
        <f>0.0082*179/209*'salaires 25%'!H62*1.075</f>
        <v>49.624105765550247</v>
      </c>
      <c r="I62" s="17">
        <f>0.0082*179/209*'salaires 25%'!I62*1.075</f>
        <v>50.19788212918661</v>
      </c>
      <c r="J62" s="17">
        <f>0.0082*179/209*'salaires 25%'!J62*1.075</f>
        <v>50.764108803827753</v>
      </c>
    </row>
    <row r="63" spans="1:10">
      <c r="A63" s="5">
        <v>310</v>
      </c>
      <c r="B63" s="17">
        <f>0.0082*179/209*'salaires 25%'!B63*1.075</f>
        <v>42.53494779904306</v>
      </c>
      <c r="C63" s="17">
        <f>0.0082*179/209*'salaires 25%'!C63*1.075</f>
        <v>43.705149593301442</v>
      </c>
      <c r="D63" s="17">
        <f>0.0082*179/209*'salaires 25%'!D63*1.075</f>
        <v>44.87535138755981</v>
      </c>
      <c r="E63" s="17">
        <f>0.0082*179/209*'salaires 25%'!E63*1.075</f>
        <v>46.045553181818178</v>
      </c>
      <c r="F63" s="17">
        <f>0.0082*179/209*'salaires 25%'!F63*1.075</f>
        <v>47.608338803827749</v>
      </c>
      <c r="G63" s="17">
        <f>0.0082*179/209*'salaires 25%'!G63*1.075</f>
        <v>49.163574736842108</v>
      </c>
      <c r="H63" s="17">
        <f>0.0082*179/209*'salaires 25%'!H63*1.075</f>
        <v>50.726360358851679</v>
      </c>
      <c r="I63" s="17">
        <f>0.0082*179/209*'salaires 25%'!I63*1.075</f>
        <v>51.315236100478465</v>
      </c>
      <c r="J63" s="17">
        <f>0.0082*179/209*'salaires 25%'!J63*1.075</f>
        <v>51.896562153110047</v>
      </c>
    </row>
    <row r="64" spans="1:10">
      <c r="A64" s="5">
        <v>315</v>
      </c>
      <c r="B64" s="17">
        <f>0.0082*179/209*'salaires 25%'!B64*1.075</f>
        <v>43.486208612440194</v>
      </c>
      <c r="C64" s="17">
        <f>0.0082*179/209*'salaires 25%'!C64*1.075</f>
        <v>44.679059473684212</v>
      </c>
      <c r="D64" s="17">
        <f>0.0082*179/209*'salaires 25%'!D64*1.075</f>
        <v>45.879460023923443</v>
      </c>
      <c r="E64" s="17">
        <f>0.0082*179/209*'salaires 25%'!E64*1.075</f>
        <v>47.072310885167468</v>
      </c>
      <c r="F64" s="17">
        <f>0.0082*179/209*'salaires 25%'!F64*1.075</f>
        <v>48.672844952153113</v>
      </c>
      <c r="G64" s="17">
        <f>0.0082*179/209*'salaires 25%'!G64*1.075</f>
        <v>50.265829330143546</v>
      </c>
      <c r="H64" s="17">
        <f>0.0082*179/209*'salaires 25%'!H64*1.075</f>
        <v>51.858813708133972</v>
      </c>
      <c r="I64" s="17">
        <f>0.0082*179/209*'salaires 25%'!I64*1.075</f>
        <v>52.462788827751197</v>
      </c>
      <c r="J64" s="17">
        <f>0.0082*179/209*'salaires 25%'!J64*1.075</f>
        <v>53.05921425837321</v>
      </c>
    </row>
    <row r="65" spans="1:10">
      <c r="A65" s="5">
        <v>320</v>
      </c>
      <c r="B65" s="17">
        <f>0.0082*179/209*'salaires 25%'!B65*1.075</f>
        <v>44.467668181818183</v>
      </c>
      <c r="C65" s="17">
        <f>0.0082*179/209*'salaires 25%'!C65*1.075</f>
        <v>45.690717799043064</v>
      </c>
      <c r="D65" s="17">
        <f>0.0082*179/209*'salaires 25%'!D65*1.075</f>
        <v>46.913767416267945</v>
      </c>
      <c r="E65" s="17">
        <f>0.0082*179/209*'salaires 25%'!E65*1.075</f>
        <v>48.136817033492825</v>
      </c>
      <c r="F65" s="17">
        <f>0.0082*179/209*'salaires 25%'!F65*1.075</f>
        <v>49.767549856459333</v>
      </c>
      <c r="G65" s="17">
        <f>0.0082*179/209*'salaires 25%'!G65*1.075</f>
        <v>51.39828267942584</v>
      </c>
      <c r="H65" s="17">
        <f>0.0082*179/209*'salaires 25%'!H65*1.075</f>
        <v>53.03656519138756</v>
      </c>
      <c r="I65" s="17">
        <f>0.0082*179/209*'salaires 25%'!I65*1.075</f>
        <v>53.648090000000003</v>
      </c>
      <c r="J65" s="17">
        <f>0.0082*179/209*'salaires 25%'!J65*1.075</f>
        <v>54.25961480861244</v>
      </c>
    </row>
    <row r="66" spans="1:10">
      <c r="A66" s="5">
        <v>325</v>
      </c>
      <c r="B66" s="17">
        <f>0.0082*179/209*'salaires 25%'!B66*1.075</f>
        <v>45.434028373205749</v>
      </c>
      <c r="C66" s="17">
        <f>0.0082*179/209*'salaires 25%'!C66*1.075</f>
        <v>46.687276746411492</v>
      </c>
      <c r="D66" s="17">
        <f>0.0082*179/209*'salaires 25%'!D66*1.075</f>
        <v>47.932975430622015</v>
      </c>
      <c r="E66" s="17">
        <f>0.0082*179/209*'salaires 25%'!E66*1.075</f>
        <v>49.186223803827751</v>
      </c>
      <c r="F66" s="17">
        <f>0.0082*179/209*'salaires 25%'!F66*1.075</f>
        <v>50.85470507177034</v>
      </c>
      <c r="G66" s="17">
        <f>0.0082*179/209*'salaires 25%'!G66*1.075</f>
        <v>52.51563665071771</v>
      </c>
      <c r="H66" s="17">
        <f>0.0082*179/209*'salaires 25%'!H66*1.075</f>
        <v>54.184117918660284</v>
      </c>
      <c r="I66" s="17">
        <f>0.0082*179/209*'salaires 25%'!I66*1.075</f>
        <v>54.810742105263159</v>
      </c>
      <c r="J66" s="17">
        <f>0.0082*179/209*'salaires 25%'!J66*1.075</f>
        <v>55.437366291866027</v>
      </c>
    </row>
    <row r="67" spans="1:10">
      <c r="A67" s="5">
        <v>330</v>
      </c>
      <c r="B67" s="17">
        <f>0.0082*179/209*'salaires 25%'!B67*1.075</f>
        <v>46.42303763157895</v>
      </c>
      <c r="C67" s="17">
        <f>0.0082*179/209*'salaires 25%'!C67*1.075</f>
        <v>47.698935071770343</v>
      </c>
      <c r="D67" s="17">
        <f>0.0082*179/209*'salaires 25%'!D67*1.075</f>
        <v>48.974832511961729</v>
      </c>
      <c r="E67" s="17">
        <f>0.0082*179/209*'salaires 25%'!E67*1.075</f>
        <v>50.250729952153115</v>
      </c>
      <c r="F67" s="17">
        <f>0.0082*179/209*'salaires 25%'!F67*1.075</f>
        <v>51.956959665071771</v>
      </c>
      <c r="G67" s="17">
        <f>0.0082*179/209*'salaires 25%'!G67*1.075</f>
        <v>53.663189377990435</v>
      </c>
      <c r="H67" s="17">
        <f>0.0082*179/209*'salaires 25%'!H67*1.075</f>
        <v>55.361869401913879</v>
      </c>
      <c r="I67" s="17">
        <f>0.0082*179/209*'salaires 25%'!I67*1.075</f>
        <v>56.003592966507185</v>
      </c>
      <c r="J67" s="17">
        <f>0.0082*179/209*'salaires 25%'!J67*1.075</f>
        <v>56.645316531100484</v>
      </c>
    </row>
    <row r="68" spans="1:10">
      <c r="A68" s="5">
        <v>340</v>
      </c>
      <c r="B68" s="17">
        <f>0.0082*179/209*'salaires 25%'!B68*1.075</f>
        <v>47.563040669856463</v>
      </c>
      <c r="C68" s="17">
        <f>0.0082*179/209*'salaires 25%'!C68*1.075</f>
        <v>48.87668655502393</v>
      </c>
      <c r="D68" s="17">
        <f>0.0082*179/209*'salaires 25%'!D68*1.075</f>
        <v>50.182782751196179</v>
      </c>
      <c r="E68" s="17">
        <f>0.0082*179/209*'salaires 25%'!E68*1.075</f>
        <v>51.48887894736842</v>
      </c>
      <c r="F68" s="17">
        <f>0.0082*179/209*'salaires 25%'!F68*1.075</f>
        <v>53.232857105263164</v>
      </c>
      <c r="G68" s="17">
        <f>0.0082*179/209*'salaires 25%'!G68*1.075</f>
        <v>54.984384952153114</v>
      </c>
      <c r="H68" s="17">
        <f>0.0082*179/209*'salaires 25%'!H68*1.075</f>
        <v>56.728363110047852</v>
      </c>
      <c r="I68" s="17">
        <f>0.0082*179/209*'salaires 25%'!I68*1.075</f>
        <v>57.385186052631582</v>
      </c>
      <c r="J68" s="17">
        <f>0.0082*179/209*'salaires 25%'!J68*1.075</f>
        <v>58.034459306220093</v>
      </c>
    </row>
    <row r="69" spans="1:10">
      <c r="A69" s="5">
        <v>350</v>
      </c>
      <c r="B69" s="17">
        <f>0.0082*179/209*'salaires 25%'!B69*1.075</f>
        <v>48.619997129186601</v>
      </c>
      <c r="C69" s="17">
        <f>0.0082*179/209*'salaires 25%'!C69*1.075</f>
        <v>49.956292081339718</v>
      </c>
      <c r="D69" s="17">
        <f>0.0082*179/209*'salaires 25%'!D69*1.075</f>
        <v>51.292587033492822</v>
      </c>
      <c r="E69" s="17">
        <f>0.0082*179/209*'salaires 25%'!E69*1.075</f>
        <v>52.636431674641152</v>
      </c>
      <c r="F69" s="17">
        <f>0.0082*179/209*'salaires 25%'!F69*1.075</f>
        <v>54.418158277511971</v>
      </c>
      <c r="G69" s="17">
        <f>0.0082*179/209*'salaires 25%'!G69*1.075</f>
        <v>56.199884880382783</v>
      </c>
      <c r="H69" s="17">
        <f>0.0082*179/209*'salaires 25%'!H69*1.075</f>
        <v>57.989161172248807</v>
      </c>
      <c r="I69" s="17">
        <f>0.0082*179/209*'salaires 25%'!I69*1.075</f>
        <v>58.653533803827756</v>
      </c>
      <c r="J69" s="17">
        <f>0.0082*179/209*'salaires 25%'!J69*1.075</f>
        <v>59.325456124401917</v>
      </c>
    </row>
    <row r="70" spans="1:10">
      <c r="A70" s="5">
        <v>355</v>
      </c>
      <c r="B70" s="17">
        <f>0.0082*179/209*'salaires 25%'!B70*1.075</f>
        <v>49.73735110047847</v>
      </c>
      <c r="C70" s="17">
        <f>0.0082*179/209*'salaires 25%'!C70*1.075</f>
        <v>51.103844808612443</v>
      </c>
      <c r="D70" s="17">
        <f>0.0082*179/209*'salaires 25%'!D70*1.075</f>
        <v>52.470338516746409</v>
      </c>
      <c r="E70" s="17">
        <f>0.0082*179/209*'salaires 25%'!E70*1.075</f>
        <v>53.844381913875601</v>
      </c>
      <c r="F70" s="17">
        <f>0.0082*179/209*'salaires 25%'!F70*1.075</f>
        <v>55.663856961722495</v>
      </c>
      <c r="G70" s="17">
        <f>0.0082*179/209*'salaires 25%'!G70*1.075</f>
        <v>57.4908816985646</v>
      </c>
      <c r="H70" s="17">
        <f>0.0082*179/209*'salaires 25%'!H70*1.075</f>
        <v>59.317906435406698</v>
      </c>
      <c r="I70" s="17">
        <f>0.0082*179/209*'salaires 25%'!I70*1.075</f>
        <v>60.004928133971298</v>
      </c>
      <c r="J70" s="17">
        <f>0.0082*179/209*'salaires 25%'!J70*1.075</f>
        <v>60.684400143540671</v>
      </c>
    </row>
    <row r="71" spans="1:10">
      <c r="A71" s="5">
        <v>360</v>
      </c>
      <c r="B71" s="17">
        <f>0.0082*179/209*'salaires 25%'!B71*1.075</f>
        <v>50.884903827751195</v>
      </c>
      <c r="C71" s="17">
        <f>0.0082*179/209*'salaires 25%'!C71*1.075</f>
        <v>52.28159629186603</v>
      </c>
      <c r="D71" s="17">
        <f>0.0082*179/209*'salaires 25%'!D71*1.075</f>
        <v>53.685838444976078</v>
      </c>
      <c r="E71" s="17">
        <f>0.0082*179/209*'salaires 25%'!E71*1.075</f>
        <v>55.082530909090913</v>
      </c>
      <c r="F71" s="17">
        <f>0.0082*179/209*'salaires 25%'!F71*1.075</f>
        <v>56.954853779904305</v>
      </c>
      <c r="G71" s="17">
        <f>0.0082*179/209*'salaires 25%'!G71*1.075</f>
        <v>58.819626961722491</v>
      </c>
      <c r="H71" s="17">
        <f>0.0082*179/209*'salaires 25%'!H71*1.075</f>
        <v>60.684400143540671</v>
      </c>
      <c r="I71" s="17">
        <f>0.0082*179/209*'salaires 25%'!I71*1.075</f>
        <v>61.386521220095695</v>
      </c>
      <c r="J71" s="17">
        <f>0.0082*179/209*'salaires 25%'!J71*1.075</f>
        <v>62.088642296650718</v>
      </c>
    </row>
    <row r="72" spans="1:10">
      <c r="A72" s="5">
        <v>365</v>
      </c>
      <c r="B72" s="17">
        <f>0.0082*179/209*'salaires 25%'!B72*1.075</f>
        <v>52.055105622009577</v>
      </c>
      <c r="C72" s="17">
        <f>0.0082*179/209*'salaires 25%'!C72*1.075</f>
        <v>53.481996842105261</v>
      </c>
      <c r="D72" s="17">
        <f>0.0082*179/209*'salaires 25%'!D72*1.075</f>
        <v>54.916437751196177</v>
      </c>
      <c r="E72" s="17">
        <f>0.0082*179/209*'salaires 25%'!E72*1.075</f>
        <v>56.35087866028708</v>
      </c>
      <c r="F72" s="17">
        <f>0.0082*179/209*'salaires 25%'!F72*1.075</f>
        <v>58.26094997607656</v>
      </c>
      <c r="G72" s="17">
        <f>0.0082*179/209*'salaires 25%'!G72*1.075</f>
        <v>60.171021291866033</v>
      </c>
      <c r="H72" s="17">
        <f>0.0082*179/209*'salaires 25%'!H72*1.075</f>
        <v>62.081092607655506</v>
      </c>
      <c r="I72" s="17">
        <f>0.0082*179/209*'salaires 25%'!I72*1.075</f>
        <v>62.798313062200954</v>
      </c>
      <c r="J72" s="17">
        <f>0.0082*179/209*'salaires 25%'!J72*1.075</f>
        <v>63.515533516746416</v>
      </c>
    </row>
    <row r="73" spans="1:10">
      <c r="A73" s="5">
        <v>370</v>
      </c>
      <c r="B73" s="17">
        <f>0.0082*179/209*'salaires 25%'!B73*1.075</f>
        <v>53.247956483253589</v>
      </c>
      <c r="C73" s="17">
        <f>0.0082*179/209*'salaires 25%'!C73*1.075</f>
        <v>54.71259614832536</v>
      </c>
      <c r="D73" s="17">
        <f>0.0082*179/209*'salaires 25%'!D73*1.075</f>
        <v>56.177235813397132</v>
      </c>
      <c r="E73" s="17">
        <f>0.0082*179/209*'salaires 25%'!E73*1.075</f>
        <v>57.641875478468904</v>
      </c>
      <c r="F73" s="17">
        <f>0.0082*179/209*'salaires 25%'!F73*1.075</f>
        <v>59.597244928229664</v>
      </c>
      <c r="G73" s="17">
        <f>0.0082*179/209*'salaires 25%'!G73*1.075</f>
        <v>61.55261437799043</v>
      </c>
      <c r="H73" s="17">
        <f>0.0082*179/209*'salaires 25%'!H73*1.075</f>
        <v>63.507983827751197</v>
      </c>
      <c r="I73" s="17">
        <f>0.0082*179/209*'salaires 25%'!I73*1.075</f>
        <v>64.240303660287083</v>
      </c>
      <c r="J73" s="17">
        <f>0.0082*179/209*'salaires 25%'!J73*1.075</f>
        <v>64.972623492822962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28</vt:i4>
      </vt:variant>
    </vt:vector>
  </HeadingPairs>
  <TitlesOfParts>
    <vt:vector size="28" baseType="lpstr">
      <vt:lpstr>salaires 25%</vt:lpstr>
      <vt:lpstr>mode de calcul</vt:lpstr>
      <vt:lpstr>25%FJdefinitif</vt:lpstr>
      <vt:lpstr>25% FJdef196</vt:lpstr>
      <vt:lpstr>25%FJDEF179</vt:lpstr>
      <vt:lpstr>25%FJDEF167</vt:lpstr>
      <vt:lpstr>25%FJREV</vt:lpstr>
      <vt:lpstr>25%REV196</vt:lpstr>
      <vt:lpstr>25%FJREV179</vt:lpstr>
      <vt:lpstr>25%FJREV167</vt:lpstr>
      <vt:lpstr>salaires 24,5%</vt:lpstr>
      <vt:lpstr>24.5% FJdefinitif</vt:lpstr>
      <vt:lpstr>24.5%FJDEF196</vt:lpstr>
      <vt:lpstr>24.5%FJDEF179</vt:lpstr>
      <vt:lpstr>24.5%FJDEF167</vt:lpstr>
      <vt:lpstr>24.5%FJREV</vt:lpstr>
      <vt:lpstr>salaires 24%</vt:lpstr>
      <vt:lpstr>24.5%FJREV196</vt:lpstr>
      <vt:lpstr>24.5%FJREV179</vt:lpstr>
      <vt:lpstr>24.5%FJREV167</vt:lpstr>
      <vt:lpstr>24%FJdefinitif</vt:lpstr>
      <vt:lpstr>24%FJDEF196</vt:lpstr>
      <vt:lpstr>24%FJDEF179</vt:lpstr>
      <vt:lpstr>24%FJDEF167</vt:lpstr>
      <vt:lpstr>24%FJREV</vt:lpstr>
      <vt:lpstr>24%FJREV196</vt:lpstr>
      <vt:lpstr>24%FJREV179</vt:lpstr>
      <vt:lpstr>24%FJREV167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dcterms:created xsi:type="dcterms:W3CDTF">2016-01-31T17:44:59Z</dcterms:created>
  <dcterms:modified xsi:type="dcterms:W3CDTF">2017-04-16T15:33:58Z</dcterms:modified>
</cp:coreProperties>
</file>